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450" firstSheet="1" activeTab="3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G15" i="7"/>
  <c r="G14" i="7"/>
  <c r="G15" i="1"/>
  <c r="G16" i="1"/>
  <c r="G14" i="1"/>
  <c r="I14" i="3"/>
  <c r="I13" i="3" s="1"/>
  <c r="J123" i="3" s="1"/>
  <c r="H14" i="3"/>
  <c r="J14" i="3" s="1"/>
  <c r="J13" i="3" s="1"/>
  <c r="J124" i="3" s="1"/>
  <c r="G8" i="7" l="1"/>
  <c r="C12" i="5"/>
  <c r="D13" i="5" s="1"/>
  <c r="D50" i="5" s="1"/>
  <c r="F51" i="5" s="1"/>
  <c r="D51" i="5"/>
  <c r="G17" i="1"/>
  <c r="G18" i="1" s="1"/>
  <c r="G19" i="1" s="1"/>
  <c r="G20" i="1" s="1"/>
  <c r="G17" i="7"/>
  <c r="G18" i="7" s="1"/>
  <c r="G19" i="7" s="1"/>
  <c r="G20" i="7" s="1"/>
  <c r="J122" i="3"/>
  <c r="D27" i="6"/>
  <c r="D29" i="6" s="1"/>
  <c r="D20" i="6"/>
  <c r="H8" i="5"/>
  <c r="G8" i="1"/>
  <c r="I8" i="3"/>
  <c r="G51" i="5" l="1"/>
  <c r="H50" i="5" s="1"/>
  <c r="E51" i="5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<sst xmlns="http://schemas.openxmlformats.org/spreadsheetml/2006/main" count="3669" uniqueCount="900">
  <si>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</si>
  <si>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</si>
  <si>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</si>
  <si>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</si>
  <si>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</si>
  <si>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</si>
  <si>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</si>
  <si>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</si>
  <si>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</si>
  <si>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</si>
  <si>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</si>
  <si>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</si>
  <si>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</si>
  <si>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</si>
  <si>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</si>
  <si>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</si>
  <si>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</si>
  <si>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</si>
  <si>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</si>
  <si>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</si>
  <si>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</si>
  <si>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</si>
  <si>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</si>
  <si>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</si>
  <si>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</si>
  <si>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</si>
  <si>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</si>
  <si>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</si>
  <si>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</si>
  <si>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</si>
  <si>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</si>
  <si>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</si>
  <si>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</si>
  <si>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</si>
  <si>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</si>
  <si>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</si>
  <si>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</si>
  <si>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</si>
  <si>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</si>
  <si>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</si>
  <si>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</si>
  <si>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</si>
  <si>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</si>
  <si>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</si>
  <si>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</si>
  <si>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</si>
  <si>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</si>
  <si>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</si>
  <si>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</si>
  <si>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</si>
  <si>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</si>
  <si>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</si>
  <si>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</si>
  <si>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</si>
  <si>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</si>
  <si>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</si>
  <si>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</si>
  <si>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</si>
  <si>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</si>
  <si>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</si>
  <si>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</si>
  <si>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</si>
  <si>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</si>
  <si>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</si>
  <si>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</si>
  <si>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</si>
  <si>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</si>
  <si>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</si>
  <si>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</si>
  <si>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</si>
  <si>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</si>
  <si>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</si>
  <si>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</si>
  <si>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</si>
  <si>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</si>
  <si>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</si>
  <si>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</si>
  <si>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</si>
  <si>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</si>
  <si>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</si>
  <si>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</si>
  <si>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</si>
  <si>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</si>
  <si>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</si>
  <si>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</si>
  <si>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</si>
  <si>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</si>
  <si>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</si>
  <si>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</si>
  <si>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</si>
  <si>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</si>
  <si>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</si>
  <si>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</si>
  <si>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</si>
  <si>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</si>
  <si>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</si>
  <si>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</si>
  <si>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</si>
  <si>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</si>
  <si>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</si>
  <si>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</si>
  <si>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</si>
  <si>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</si>
  <si>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</si>
  <si>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</si>
  <si>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</si>
  <si>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</si>
  <si>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</si>
  <si>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</si>
  <si>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</si>
  <si>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</si>
  <si>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</si>
  <si>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</si>
  <si>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</si>
  <si>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</si>
  <si>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</si>
  <si>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</si>
  <si>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</si>
  <si>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</si>
  <si>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</si>
  <si>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</si>
  <si>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</si>
  <si>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</si>
  <si>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</si>
  <si>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</si>
  <si>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</si>
  <si>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</si>
  <si>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</si>
  <si>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</si>
  <si>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</si>
  <si>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</si>
  <si>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</si>
  <si>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</si>
  <si>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</si>
  <si>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</si>
  <si>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</si>
  <si>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</si>
  <si>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</si>
  <si>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</si>
  <si>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</si>
  <si>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</si>
  <si>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</si>
  <si>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</si>
  <si>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</si>
  <si>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</si>
  <si>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</si>
  <si>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</si>
  <si>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</si>
  <si>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</si>
  <si>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</si>
  <si>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</si>
  <si>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</si>
  <si>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</si>
  <si>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</si>
  <si>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</si>
  <si>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</si>
  <si>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</si>
  <si>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</si>
  <si>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</si>
  <si>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</si>
  <si>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</si>
  <si>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</si>
  <si>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</si>
  <si>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</si>
  <si>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</si>
  <si>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</si>
  <si>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</si>
  <si>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</si>
  <si>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</si>
  <si>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</si>
  <si>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</si>
  <si>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</si>
  <si>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</si>
  <si>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</si>
  <si>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</si>
  <si>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</si>
  <si>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</si>
  <si>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</si>
  <si>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</si>
  <si>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</si>
  <si>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</si>
  <si>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</si>
  <si>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</si>
  <si>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</si>
  <si>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</si>
  <si>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</si>
  <si>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</si>
  <si>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</si>
  <si>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</si>
  <si>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</si>
  <si>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</si>
  <si>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</si>
  <si>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</si>
  <si>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</si>
  <si>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</si>
  <si>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</si>
  <si>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</si>
  <si>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</si>
  <si>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</si>
  <si>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</si>
  <si>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</si>
  <si>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</si>
  <si>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</si>
  <si>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</si>
  <si>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</si>
  <si>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</si>
  <si>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</si>
  <si>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</si>
  <si>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</si>
  <si>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</si>
  <si>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</si>
  <si>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</si>
  <si>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</si>
  <si>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</si>
  <si>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</si>
  <si>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</si>
  <si>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</si>
  <si>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</si>
  <si>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</si>
  <si>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</si>
  <si>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</si>
  <si>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</si>
  <si>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</si>
  <si>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</si>
  <si>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</si>
  <si>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</si>
  <si>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</si>
  <si>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</si>
  <si>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</si>
  <si>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</si>
  <si>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</si>
  <si>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</si>
  <si>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</si>
  <si>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</si>
  <si>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</si>
  <si>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</si>
  <si>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</si>
  <si>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</si>
  <si>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</si>
  <si>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</si>
  <si>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</si>
  <si>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</si>
  <si>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</si>
  <si>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</si>
  <si>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</si>
  <si>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</si>
  <si>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</si>
  <si>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</si>
  <si>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</si>
  <si>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</si>
  <si>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</si>
  <si>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</si>
  <si>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</si>
  <si>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</si>
  <si>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</si>
  <si>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</si>
  <si>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</si>
  <si>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</si>
  <si>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</si>
  <si>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</si>
  <si>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</si>
  <si>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</si>
  <si>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</si>
  <si>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</si>
  <si>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</si>
  <si>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</si>
  <si>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</si>
  <si>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</si>
  <si>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</si>
  <si>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</si>
  <si>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</si>
  <si>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</si>
  <si>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</si>
  <si>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</si>
  <si>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</si>
  <si>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</si>
  <si>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</si>
  <si>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</si>
  <si>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</si>
  <si>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</si>
  <si>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</si>
  <si>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</si>
  <si>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</si>
  <si>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</si>
  <si>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</si>
  <si>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</si>
  <si>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</si>
  <si>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</si>
  <si>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</si>
  <si>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</si>
  <si>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</si>
  <si>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</si>
  <si>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</si>
  <si>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</si>
  <si>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</si>
  <si>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</si>
  <si>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</si>
  <si>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</si>
  <si>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</si>
  <si>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</si>
  <si>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</si>
  <si>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</si>
  <si>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</si>
  <si>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</si>
  <si>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</si>
  <si>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</si>
  <si>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</si>
  <si>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</si>
  <si>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</si>
  <si>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</si>
  <si>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</si>
  <si>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</si>
  <si>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</si>
  <si>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</si>
  <si>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</si>
  <si>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</si>
  <si>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</si>
  <si>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</si>
  <si>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</si>
  <si>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</si>
  <si>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</si>
  <si>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</si>
  <si>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</si>
  <si>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</si>
  <si>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</si>
  <si>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</si>
  <si>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</si>
  <si>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</si>
  <si>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</si>
  <si>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</si>
  <si>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</si>
  <si>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</si>
  <si>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</si>
  <si>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</si>
  <si>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</si>
  <si>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</si>
  <si>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</si>
  <si>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</si>
  <si>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</si>
  <si>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</si>
  <si>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</si>
  <si>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</si>
  <si>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</si>
  <si>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</si>
  <si>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</si>
  <si>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</si>
  <si>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</si>
  <si>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</si>
  <si>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</si>
  <si>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</si>
  <si>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</si>
  <si>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</si>
  <si>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</si>
  <si>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</si>
  <si>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</si>
  <si>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</si>
  <si>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</si>
  <si>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</si>
  <si>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</si>
  <si>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</si>
  <si>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</si>
  <si>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</si>
  <si>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</si>
  <si>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</si>
  <si>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</si>
  <si>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</si>
  <si>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</si>
  <si>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</si>
  <si>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</si>
  <si>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</si>
  <si>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</si>
  <si>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</si>
  <si>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</si>
  <si>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</si>
  <si>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</si>
  <si>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</si>
  <si>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</si>
  <si>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</si>
  <si>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</si>
  <si>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</si>
  <si>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</si>
  <si>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</si>
  <si>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</si>
  <si>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</si>
  <si>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</si>
  <si>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</si>
  <si>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</si>
  <si>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</si>
  <si>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</si>
  <si>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</si>
  <si>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</si>
  <si>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</si>
  <si>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</si>
  <si>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</si>
  <si>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</si>
  <si>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</si>
  <si>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</si>
  <si>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</si>
  <si>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</si>
  <si>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</si>
  <si>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</si>
  <si>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</si>
  <si>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</si>
  <si>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</si>
  <si>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</si>
  <si>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</si>
  <si>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</si>
  <si>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</si>
  <si>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</si>
  <si>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</si>
  <si>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</si>
  <si>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</si>
  <si>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</si>
  <si>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</si>
  <si>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</si>
  <si>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</si>
  <si>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</si>
  <si>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</si>
  <si>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</si>
  <si>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</si>
  <si>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</si>
  <si>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</si>
  <si>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</si>
  <si>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</si>
  <si>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</si>
  <si>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</si>
  <si>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</si>
  <si>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</si>
  <si>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</si>
  <si>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</si>
  <si>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</si>
  <si>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</si>
  <si>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</si>
  <si>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</si>
  <si>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</si>
  <si>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</si>
  <si>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</si>
  <si>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</si>
  <si>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</si>
  <si>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</si>
  <si>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</si>
  <si>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</si>
  <si>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</si>
  <si>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</si>
  <si>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</si>
  <si>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</si>
  <si>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</si>
  <si>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</si>
  <si>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</si>
  <si>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</si>
  <si>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</si>
  <si>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</si>
  <si>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</si>
  <si>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</si>
  <si>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</si>
  <si>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</si>
  <si>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</si>
  <si>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</si>
  <si>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</si>
  <si>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</si>
  <si>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</si>
  <si>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</si>
  <si>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</si>
  <si>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</si>
  <si>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</si>
  <si>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</si>
  <si>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</si>
  <si>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</si>
  <si>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</si>
  <si>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</si>
  <si>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</si>
  <si>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</si>
  <si>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</si>
  <si>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</si>
  <si>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</si>
  <si>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</si>
  <si>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</si>
  <si>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</si>
  <si>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</si>
  <si>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</si>
  <si>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</si>
  <si>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</si>
  <si>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</si>
  <si>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</si>
  <si>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</si>
  <si>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</si>
  <si>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</si>
  <si>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</si>
  <si>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</si>
  <si>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</si>
  <si>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</si>
  <si>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</si>
  <si>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</si>
  <si>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</si>
  <si>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</si>
  <si>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</si>
  <si>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</si>
  <si>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</si>
  <si>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</si>
  <si>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</si>
  <si>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</si>
  <si>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</si>
  <si>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</si>
  <si>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</si>
  <si>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</si>
  <si>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</si>
  <si>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</si>
  <si>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</si>
  <si>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</si>
  <si>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</si>
  <si>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</si>
  <si>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</si>
  <si>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</si>
  <si>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</si>
  <si>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</si>
  <si>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</si>
  <si>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</si>
  <si>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</si>
  <si>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</si>
  <si>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</si>
  <si>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</si>
  <si>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</si>
  <si>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</si>
  <si>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</si>
  <si>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</si>
  <si>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</si>
  <si>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</si>
  <si>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</si>
  <si>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</si>
  <si>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</si>
  <si>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</si>
  <si>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</si>
  <si>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</si>
  <si>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</si>
  <si>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</si>
  <si>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</si>
  <si>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</si>
  <si>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</si>
  <si>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</si>
  <si>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</si>
  <si>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</si>
  <si>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</si>
  <si>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</si>
  <si>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</si>
  <si>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</si>
  <si>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</si>
  <si>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</si>
  <si>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</si>
  <si>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</si>
  <si>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</si>
  <si>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</si>
  <si>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</si>
  <si>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</si>
  <si>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</si>
  <si>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</si>
  <si>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</si>
  <si>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</si>
  <si>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</si>
  <si>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</si>
  <si>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</si>
  <si>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</si>
  <si>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</si>
  <si>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</si>
  <si>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</si>
  <si>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</si>
  <si>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</si>
  <si>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</si>
  <si>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</si>
  <si>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</si>
  <si>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</si>
  <si>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</si>
  <si>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</si>
  <si>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</si>
  <si>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</si>
  <si>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</si>
  <si>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</si>
  <si>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</si>
  <si>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</si>
  <si>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</si>
  <si>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</si>
  <si>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</si>
  <si>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</si>
  <si>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</si>
  <si>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</si>
  <si>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</si>
  <si>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</si>
  <si>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</si>
  <si>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</si>
  <si>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</si>
  <si>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</si>
  <si>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</si>
  <si>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</si>
  <si>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</si>
  <si>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</si>
  <si>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</si>
  <si>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</si>
  <si>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</si>
  <si>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</si>
  <si>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</si>
  <si>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</si>
  <si>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</si>
  <si>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</si>
  <si>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</si>
  <si>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</si>
  <si>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</si>
  <si>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</si>
  <si>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</si>
  <si>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</si>
  <si>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</si>
  <si>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</si>
  <si>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</si>
  <si>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</si>
  <si>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</si>
  <si>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</si>
  <si>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</si>
  <si>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</si>
  <si>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</si>
  <si>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</si>
  <si>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</si>
  <si>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</si>
  <si>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</si>
  <si>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</si>
  <si>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</si>
  <si>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</si>
  <si>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</si>
  <si>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</si>
  <si>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</si>
  <si>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</si>
  <si>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</si>
  <si>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</si>
  <si>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</si>
  <si>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</si>
  <si>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</si>
  <si>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</si>
  <si>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</si>
  <si>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</si>
  <si>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</si>
  <si>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</si>
  <si>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</si>
  <si>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</si>
  <si>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</si>
  <si>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</si>
  <si>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</si>
  <si>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</si>
  <si>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</si>
  <si>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</si>
  <si>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</si>
  <si>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</si>
  <si>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</si>
  <si>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</si>
  <si>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</si>
  <si>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</si>
  <si>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</si>
  <si>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</si>
  <si>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</si>
  <si>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</si>
  <si>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</si>
  <si>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</si>
  <si>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</si>
  <si>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</si>
  <si>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</si>
  <si>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</si>
  <si>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</si>
  <si>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</si>
  <si>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</si>
  <si>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</si>
  <si>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</si>
  <si>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</si>
  <si>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</si>
  <si>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</si>
  <si>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</si>
  <si>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</si>
  <si>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</si>
  <si>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</si>
  <si>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</si>
  <si>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</si>
  <si>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</si>
  <si>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</si>
  <si>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</si>
  <si>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</si>
  <si>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</si>
  <si>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</si>
  <si>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</si>
  <si>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</si>
  <si>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</si>
  <si>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</si>
  <si>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</si>
  <si>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</si>
  <si>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</si>
  <si>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</si>
  <si>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</si>
  <si>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</si>
  <si>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</si>
  <si>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</si>
  <si>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</si>
  <si>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</si>
  <si>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</si>
  <si>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</si>
  <si>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</si>
  <si>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</si>
  <si>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</si>
  <si>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</si>
  <si>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</si>
  <si>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</si>
  <si>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</si>
  <si>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</si>
  <si>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</si>
  <si>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</si>
  <si>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</si>
  <si>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</si>
  <si>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</si>
  <si>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</si>
  <si>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</si>
  <si>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</si>
  <si>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</si>
  <si>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</si>
  <si>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</si>
  <si>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</si>
  <si>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</si>
  <si>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</si>
  <si>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</si>
  <si>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</si>
  <si>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</si>
  <si>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</si>
  <si>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</si>
  <si>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</si>
  <si>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</si>
  <si>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</si>
  <si>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</si>
  <si>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</si>
  <si>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</si>
  <si>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</si>
  <si>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</si>
  <si>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</si>
  <si>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</si>
  <si>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</si>
  <si>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</si>
  <si>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</si>
  <si>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</si>
  <si>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</si>
  <si>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</si>
  <si>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</si>
  <si>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</si>
  <si>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</si>
  <si>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</si>
  <si>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</si>
  <si>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</si>
  <si>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</si>
  <si>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</si>
  <si>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</si>
  <si>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</si>
  <si>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</si>
  <si>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</si>
  <si>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</si>
  <si>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</si>
  <si>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</si>
  <si>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</si>
  <si>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</si>
  <si>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</si>
  <si>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</si>
  <si>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</si>
  <si>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</si>
  <si>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</si>
  <si>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</si>
  <si>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</si>
  <si>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</si>
  <si>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</si>
  <si>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</si>
  <si>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</si>
  <si>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</si>
  <si>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</si>
  <si>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</si>
  <si>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</si>
  <si>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</si>
  <si>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</si>
  <si>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</si>
  <si>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</si>
  <si>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</si>
  <si>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</si>
  <si>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</si>
  <si>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</si>
  <si>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</si>
  <si>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</si>
  <si>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</si>
  <si>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</si>
  <si>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</si>
  <si>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</si>
  <si>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</si>
  <si>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</si>
  <si>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</si>
  <si>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</si>
  <si>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</si>
  <si>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</si>
  <si>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</si>
  <si>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</si>
  <si>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</si>
  <si>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</si>
  <si>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</si>
  <si>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</si>
  <si>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</si>
  <si>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</si>
  <si>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</si>
  <si>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</si>
  <si>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</si>
  <si>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</si>
  <si>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</si>
  <si>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</si>
  <si>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</si>
  <si>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</si>
  <si>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</si>
  <si>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</si>
  <si>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</si>
  <si>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</si>
  <si>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</si>
  <si>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</si>
  <si>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</si>
  <si>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</si>
  <si>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</si>
  <si>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</si>
  <si>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</si>
  <si>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</si>
  <si>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</si>
  <si>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</si>
  <si>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</si>
  <si>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</si>
  <si>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</si>
  <si>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</si>
  <si>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</si>
  <si>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</si>
  <si>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</si>
  <si>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</si>
  <si>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</si>
  <si>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</si>
  <si>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</si>
  <si>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</si>
  <si>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</si>
  <si>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</si>
  <si>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</si>
  <si>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</si>
  <si>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</si>
  <si>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</si>
  <si>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</si>
  <si>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</si>
  <si>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</si>
  <si>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</si>
  <si>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</si>
  <si>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</si>
  <si>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</si>
  <si>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</si>
  <si>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</si>
  <si>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</si>
  <si>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</si>
  <si>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</si>
  <si>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</si>
  <si>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</si>
  <si>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</si>
  <si>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</si>
  <si>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</si>
  <si>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</si>
  <si>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</si>
  <si>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</si>
  <si>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</si>
  <si>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</si>
  <si>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</si>
  <si>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</si>
  <si>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</si>
  <si>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</si>
  <si>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</si>
  <si>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</si>
  <si>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</si>
  <si>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</si>
  <si>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</si>
  <si>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</si>
  <si>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</si>
  <si>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</si>
  <si>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</si>
  <si>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</si>
  <si>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</si>
  <si>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</si>
  <si>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</si>
  <si>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</si>
  <si>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</si>
  <si>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</si>
  <si>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</si>
  <si>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</si>
  <si>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</si>
  <si>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</si>
  <si>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</si>
  <si>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t>TRANSPORTE COMERCIAL COM CAMINHAO CARROCERIA 9 T, RODOVIA COM REVESTIMENTO PRIMARIO</t>
  </si>
  <si>
    <t>MOTORISTA DE CAMINHÃO COM ENCARGOS COMPLEMENTARES</t>
  </si>
  <si>
    <t xml:space="preserve">	88316</t>
  </si>
  <si>
    <t>CPU 900007 - Transporte comercial com caminhão carroceria 9 t, rodovia com revestimento primário (un)</t>
  </si>
  <si>
    <t>Servente com encargos complementares</t>
  </si>
  <si>
    <t>Transporte comercial com caminhão carroceria 9 t, rodovia com revestimento primário</t>
  </si>
  <si>
    <t>TRATOR DE ESTEIRAS, POTÊNCIA 150 HP, PESO OPERACIONAL 16,7 T, COM RODA MOTRIZ ELEVADA E LÂMINA 3,18 M3 - MATERIAIS NA OPERAÇÃO.</t>
  </si>
  <si>
    <t>COMPOSIÇÃO MOBILIZAÇÃO E DESMOBILIZAÇÃO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</si>
  <si>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</si>
  <si>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</si>
  <si>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t>PLANILHA ORÇAMENTÁRIA PARA A CONSTRUÇÃO DA ESCOLA MUNICIPAL DE ENSINO INFANTIL E FUNDAMENTAL KABA BIWUN (ANEXO SAWRE JAYBU).</t>
  </si>
  <si>
    <t>PROJETO PARA A CONSTRUÇÃO DA ESCOLA ESCOLA MUNICIPAL DE ENSINO INFANTIL E FUNDAMENTAL KABA BIWUN (ANEXO SAWRE JAYBU).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</si>
</sst>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6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center" vertical="center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2" xfId="1" applyFont="1" applyBorder="1" applyAlignment="1">
      <alignment horizontal="left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DA8058E7-F4CD-4C69-A0F8-5AB8054F2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8538FEA-7B75-408C-80A4-B0C8B8E24D48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59C3A00B-18ED-4810-A6AC-55E2270F8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F6F3A3C2-6B72-415C-8CBB-3E7A62455186}"/>
            </a:ext>
          </a:extLst>
        </xdr:cNvPr>
        <xdr:cNvSpPr txBox="1">
          <a:spLocks noChangeArrowheads="1"/>
        </xdr:cNvSpPr>
      </xdr:nvSpPr>
      <xdr:spPr bwMode="auto">
        <a:xfrm>
          <a:off x="3035300" y="22705822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B13" sqref="B13:H13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01"/>
      <c r="B1" s="102"/>
      <c r="C1" s="102"/>
      <c r="D1" s="102"/>
      <c r="E1" s="102"/>
      <c r="F1" s="102"/>
      <c r="G1" s="102"/>
      <c r="H1" s="102"/>
      <c r="I1" s="102"/>
      <c r="J1" s="103"/>
    </row>
    <row r="2" spans="1:10" customFormat="1" ht="15" customHeight="1">
      <c r="A2" s="104"/>
      <c r="B2" s="105"/>
      <c r="C2" s="105"/>
      <c r="D2" s="105"/>
      <c r="E2" s="105"/>
      <c r="F2" s="105"/>
      <c r="G2" s="105"/>
      <c r="H2" s="105"/>
      <c r="I2" s="105"/>
      <c r="J2" s="106"/>
    </row>
    <row r="3" spans="1:10" customFormat="1" ht="15" customHeight="1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0" customFormat="1" ht="15" customHeight="1">
      <c r="A4" s="104"/>
      <c r="B4" s="105"/>
      <c r="C4" s="105"/>
      <c r="D4" s="105"/>
      <c r="E4" s="105"/>
      <c r="F4" s="105"/>
      <c r="G4" s="105"/>
      <c r="H4" s="105"/>
      <c r="I4" s="105"/>
      <c r="J4" s="106"/>
    </row>
    <row r="5" spans="1:10" customFormat="1" ht="15" customHeight="1">
      <c r="A5" s="104"/>
      <c r="B5" s="105"/>
      <c r="C5" s="105"/>
      <c r="D5" s="105"/>
      <c r="E5" s="105"/>
      <c r="F5" s="105"/>
      <c r="G5" s="105"/>
      <c r="H5" s="105"/>
      <c r="I5" s="105"/>
      <c r="J5" s="106"/>
    </row>
    <row r="6" spans="1:10" customFormat="1" ht="24" customHeight="1" thickBot="1">
      <c r="A6" s="18"/>
      <c r="B6" s="19"/>
      <c r="C6" s="19"/>
      <c r="D6" s="19"/>
      <c r="E6" s="107"/>
      <c r="F6" s="107"/>
      <c r="G6" s="107"/>
      <c r="H6" s="107"/>
      <c r="I6" s="107"/>
      <c r="J6" s="108"/>
    </row>
    <row r="7" spans="1:10" customFormat="1" ht="29.25" customHeight="1" thickTop="1" thickBot="1">
      <c r="A7" s="109" t="s">
        <v>704</v>
      </c>
      <c r="B7" s="109"/>
      <c r="C7" s="109"/>
      <c r="D7" s="109"/>
      <c r="E7" s="110" t="s">
        <v>705</v>
      </c>
      <c r="F7" s="110"/>
      <c r="G7" s="110"/>
      <c r="H7" s="111" t="s">
        <v>709</v>
      </c>
      <c r="I7" s="112"/>
      <c r="J7" s="112"/>
    </row>
    <row r="8" spans="1:10" customFormat="1" ht="33" customHeight="1" thickTop="1" thickBot="1">
      <c r="A8" s="109" t="s">
        <v>896</v>
      </c>
      <c r="B8" s="109"/>
      <c r="C8" s="109"/>
      <c r="D8" s="109"/>
      <c r="E8" s="125" t="s">
        <v>708</v>
      </c>
      <c r="F8" s="125"/>
      <c r="G8" s="125"/>
      <c r="H8" s="126" t="s">
        <v>706</v>
      </c>
      <c r="I8" s="128">
        <f>J124</f>
        <v>905272.06459999993</v>
      </c>
      <c r="J8" s="128"/>
    </row>
    <row r="9" spans="1:10" customFormat="1" ht="40.15" customHeight="1" thickTop="1" thickBot="1">
      <c r="A9" s="109" t="s">
        <v>886</v>
      </c>
      <c r="B9" s="109"/>
      <c r="C9" s="109"/>
      <c r="D9" s="109"/>
      <c r="E9" s="125"/>
      <c r="F9" s="125"/>
      <c r="G9" s="125"/>
      <c r="H9" s="127"/>
      <c r="I9" s="129"/>
      <c r="J9" s="129"/>
    </row>
    <row r="10" spans="1:10" customFormat="1" ht="19.899999999999999" customHeight="1" thickTop="1" thickBot="1">
      <c r="A10" s="130" t="s">
        <v>707</v>
      </c>
      <c r="B10" s="131"/>
      <c r="C10" s="131"/>
      <c r="D10" s="131"/>
      <c r="E10" s="131"/>
      <c r="F10" s="131"/>
      <c r="G10" s="131"/>
      <c r="H10" s="131"/>
      <c r="I10" s="131"/>
      <c r="J10" s="131"/>
    </row>
    <row r="11" spans="1:10" ht="12" customHeight="1" thickTop="1">
      <c r="A11" s="100" t="s">
        <v>452</v>
      </c>
      <c r="B11" s="97" t="s">
        <v>453</v>
      </c>
      <c r="C11" s="97" t="s">
        <v>454</v>
      </c>
      <c r="D11" s="97" t="s">
        <v>1</v>
      </c>
      <c r="E11" s="97" t="s">
        <v>2</v>
      </c>
      <c r="F11" s="97" t="s">
        <v>455</v>
      </c>
      <c r="G11" s="97" t="s">
        <v>456</v>
      </c>
      <c r="H11" s="97"/>
      <c r="I11" s="97" t="s">
        <v>457</v>
      </c>
      <c r="J11" s="98"/>
    </row>
    <row r="12" spans="1:10" ht="10.15" customHeight="1">
      <c r="A12" s="100"/>
      <c r="B12" s="97"/>
      <c r="C12" s="97"/>
      <c r="D12" s="97"/>
      <c r="E12" s="97"/>
      <c r="F12" s="97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99" t="s">
        <v>742</v>
      </c>
      <c r="C13" s="99"/>
      <c r="D13" s="99"/>
      <c r="E13" s="99"/>
      <c r="F13" s="99"/>
      <c r="G13" s="99"/>
      <c r="H13" s="99"/>
      <c r="I13" s="8">
        <f>I14</f>
        <v>58901.74</v>
      </c>
      <c r="J13" s="24">
        <f>J14</f>
        <v>75983.244600000005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v>58901.74</v>
      </c>
      <c r="H14" s="11">
        <f>G14*1.29</f>
        <v>75983.244600000005</v>
      </c>
      <c r="I14" s="11">
        <f>F14*G14</f>
        <v>58901.74</v>
      </c>
      <c r="J14" s="26">
        <f>F14*H14</f>
        <v>75983.244600000005</v>
      </c>
    </row>
    <row r="15" spans="1:10" ht="25.15" customHeight="1">
      <c r="A15" s="23">
        <v>2</v>
      </c>
      <c r="B15" s="99" t="s">
        <v>461</v>
      </c>
      <c r="C15" s="99"/>
      <c r="D15" s="99"/>
      <c r="E15" s="99"/>
      <c r="F15" s="99"/>
      <c r="G15" s="99"/>
      <c r="H15" s="99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99" t="s">
        <v>468</v>
      </c>
      <c r="C17" s="99"/>
      <c r="D17" s="99"/>
      <c r="E17" s="99"/>
      <c r="F17" s="99"/>
      <c r="G17" s="99"/>
      <c r="H17" s="99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99" t="s">
        <v>479</v>
      </c>
      <c r="C22" s="99"/>
      <c r="D22" s="99"/>
      <c r="E22" s="99"/>
      <c r="F22" s="99"/>
      <c r="G22" s="99"/>
      <c r="H22" s="99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99" t="s">
        <v>488</v>
      </c>
      <c r="C26" s="99"/>
      <c r="D26" s="99"/>
      <c r="E26" s="99"/>
      <c r="F26" s="99"/>
      <c r="G26" s="99"/>
      <c r="H26" s="99"/>
      <c r="I26" s="8">
        <v>50309.25</v>
      </c>
      <c r="J26" s="24">
        <v>64898.92</v>
      </c>
    </row>
    <row r="27" spans="1:10" ht="25.15" customHeight="1">
      <c r="A27" s="23" t="s">
        <v>499</v>
      </c>
      <c r="B27" s="99" t="s">
        <v>490</v>
      </c>
      <c r="C27" s="99"/>
      <c r="D27" s="99"/>
      <c r="E27" s="99"/>
      <c r="F27" s="99"/>
      <c r="G27" s="99"/>
      <c r="H27" s="99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99" t="s">
        <v>494</v>
      </c>
      <c r="C30" s="99"/>
      <c r="D30" s="99"/>
      <c r="E30" s="99"/>
      <c r="F30" s="99"/>
      <c r="G30" s="99"/>
      <c r="H30" s="99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99" t="s">
        <v>498</v>
      </c>
      <c r="C32" s="99"/>
      <c r="D32" s="99"/>
      <c r="E32" s="99"/>
      <c r="F32" s="99"/>
      <c r="G32" s="99"/>
      <c r="H32" s="99"/>
      <c r="I32" s="8">
        <v>43837.18</v>
      </c>
      <c r="J32" s="24">
        <v>56549.96</v>
      </c>
    </row>
    <row r="33" spans="1:10" ht="25.15" customHeight="1">
      <c r="A33" s="23" t="s">
        <v>511</v>
      </c>
      <c r="B33" s="99" t="s">
        <v>500</v>
      </c>
      <c r="C33" s="99"/>
      <c r="D33" s="99"/>
      <c r="E33" s="99"/>
      <c r="F33" s="99"/>
      <c r="G33" s="99"/>
      <c r="H33" s="99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99" t="s">
        <v>506</v>
      </c>
      <c r="C36" s="99"/>
      <c r="D36" s="99"/>
      <c r="E36" s="99"/>
      <c r="F36" s="99"/>
      <c r="G36" s="99"/>
      <c r="H36" s="99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99" t="s">
        <v>510</v>
      </c>
      <c r="C38" s="99"/>
      <c r="D38" s="99"/>
      <c r="E38" s="99"/>
      <c r="F38" s="99"/>
      <c r="G38" s="99"/>
      <c r="H38" s="99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99" t="s">
        <v>515</v>
      </c>
      <c r="C40" s="99"/>
      <c r="D40" s="99"/>
      <c r="E40" s="99"/>
      <c r="F40" s="99"/>
      <c r="G40" s="99"/>
      <c r="H40" s="99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99" t="s">
        <v>522</v>
      </c>
      <c r="C44" s="99"/>
      <c r="D44" s="99"/>
      <c r="E44" s="99"/>
      <c r="F44" s="99"/>
      <c r="G44" s="99"/>
      <c r="H44" s="99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99" t="s">
        <v>530</v>
      </c>
      <c r="C49" s="99"/>
      <c r="D49" s="99"/>
      <c r="E49" s="99"/>
      <c r="F49" s="99"/>
      <c r="G49" s="99"/>
      <c r="H49" s="99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99" t="s">
        <v>545</v>
      </c>
      <c r="C55" s="99"/>
      <c r="D55" s="99"/>
      <c r="E55" s="99"/>
      <c r="F55" s="99"/>
      <c r="G55" s="99"/>
      <c r="H55" s="99"/>
      <c r="I55" s="8">
        <v>35845.17</v>
      </c>
      <c r="J55" s="24">
        <v>46240.46</v>
      </c>
    </row>
    <row r="56" spans="1:10" ht="25.15" customHeight="1">
      <c r="A56" s="23" t="s">
        <v>572</v>
      </c>
      <c r="B56" s="99" t="s">
        <v>547</v>
      </c>
      <c r="C56" s="99"/>
      <c r="D56" s="99"/>
      <c r="E56" s="99"/>
      <c r="F56" s="99"/>
      <c r="G56" s="99"/>
      <c r="H56" s="99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99" t="s">
        <v>571</v>
      </c>
      <c r="C69" s="99"/>
      <c r="D69" s="99"/>
      <c r="E69" s="99"/>
      <c r="F69" s="99"/>
      <c r="G69" s="99"/>
      <c r="H69" s="99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99" t="s">
        <v>589</v>
      </c>
      <c r="C78" s="99"/>
      <c r="D78" s="99"/>
      <c r="E78" s="99"/>
      <c r="F78" s="99"/>
      <c r="G78" s="99"/>
      <c r="H78" s="99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99" t="s">
        <v>596</v>
      </c>
      <c r="C81" s="99"/>
      <c r="D81" s="99"/>
      <c r="E81" s="99"/>
      <c r="F81" s="99"/>
      <c r="G81" s="99"/>
      <c r="H81" s="99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99" t="s">
        <v>608</v>
      </c>
      <c r="C86" s="99"/>
      <c r="D86" s="99"/>
      <c r="E86" s="99"/>
      <c r="F86" s="99"/>
      <c r="G86" s="99"/>
      <c r="H86" s="99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99" t="s">
        <v>616</v>
      </c>
      <c r="C89" s="99"/>
      <c r="D89" s="99"/>
      <c r="E89" s="99"/>
      <c r="F89" s="99"/>
      <c r="G89" s="99"/>
      <c r="H89" s="99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99" t="s">
        <v>646</v>
      </c>
      <c r="C106" s="99"/>
      <c r="D106" s="99"/>
      <c r="E106" s="99"/>
      <c r="F106" s="99"/>
      <c r="G106" s="99"/>
      <c r="H106" s="99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99" t="s">
        <v>654</v>
      </c>
      <c r="C109" s="99"/>
      <c r="D109" s="99"/>
      <c r="E109" s="99"/>
      <c r="F109" s="99"/>
      <c r="G109" s="99"/>
      <c r="H109" s="99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99" t="s">
        <v>661</v>
      </c>
      <c r="C112" s="99"/>
      <c r="D112" s="99"/>
      <c r="E112" s="99"/>
      <c r="F112" s="99"/>
      <c r="G112" s="99"/>
      <c r="H112" s="99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19"/>
      <c r="B122" s="120"/>
      <c r="C122" s="120"/>
      <c r="D122" s="120"/>
      <c r="E122" s="120"/>
      <c r="F122" s="120"/>
      <c r="G122" s="121"/>
      <c r="H122" s="132" t="s">
        <v>682</v>
      </c>
      <c r="I122" s="132"/>
      <c r="J122" s="24">
        <f>J124-J123</f>
        <v>203509.59460000007</v>
      </c>
    </row>
    <row r="123" spans="1:10" ht="25.15" customHeight="1">
      <c r="A123" s="122"/>
      <c r="B123" s="123"/>
      <c r="C123" s="123"/>
      <c r="D123" s="123"/>
      <c r="E123" s="123"/>
      <c r="F123" s="123"/>
      <c r="G123" s="124"/>
      <c r="H123" s="132" t="s">
        <v>683</v>
      </c>
      <c r="I123" s="132"/>
      <c r="J123" s="24">
        <f>SUM(I13,I15,I17,I22,I26,I32,I38,I40,I44,I49,I55,I69,I78,I81,I86,I89,I106,I109,I112)</f>
        <v>701762.46999999986</v>
      </c>
    </row>
    <row r="124" spans="1:10" ht="25.15" customHeight="1">
      <c r="A124" s="122"/>
      <c r="B124" s="123"/>
      <c r="C124" s="123"/>
      <c r="D124" s="123"/>
      <c r="E124" s="123"/>
      <c r="F124" s="123"/>
      <c r="G124" s="124"/>
      <c r="H124" s="132" t="s">
        <v>684</v>
      </c>
      <c r="I124" s="132"/>
      <c r="J124" s="24">
        <f>SUM(J13,J15,J17,J22,J26,J32,J38,J40,J44,J49,J55,J69,J78,J81,J86,J89,J106,J109,J112)</f>
        <v>905272.06459999993</v>
      </c>
    </row>
    <row r="125" spans="1:10">
      <c r="A125" s="113"/>
      <c r="B125" s="114"/>
      <c r="C125" s="114"/>
      <c r="D125" s="114"/>
      <c r="E125" s="114"/>
      <c r="F125" s="114"/>
      <c r="G125" s="114"/>
      <c r="H125" s="114"/>
      <c r="I125" s="114"/>
      <c r="J125" s="115"/>
    </row>
    <row r="126" spans="1:10">
      <c r="A126" s="113"/>
      <c r="B126" s="114"/>
      <c r="C126" s="114"/>
      <c r="D126" s="114"/>
      <c r="E126" s="114"/>
      <c r="F126" s="114"/>
      <c r="G126" s="114"/>
      <c r="H126" s="114"/>
      <c r="I126" s="114"/>
      <c r="J126" s="115"/>
    </row>
    <row r="127" spans="1:10">
      <c r="A127" s="113"/>
      <c r="B127" s="114"/>
      <c r="C127" s="114"/>
      <c r="D127" s="114"/>
      <c r="E127" s="114"/>
      <c r="F127" s="114"/>
      <c r="G127" s="114"/>
      <c r="H127" s="114"/>
      <c r="I127" s="114"/>
      <c r="J127" s="115"/>
    </row>
    <row r="128" spans="1:10">
      <c r="A128" s="113"/>
      <c r="B128" s="114"/>
      <c r="C128" s="114"/>
      <c r="D128" s="114"/>
      <c r="E128" s="114"/>
      <c r="F128" s="114"/>
      <c r="G128" s="114"/>
      <c r="H128" s="114"/>
      <c r="I128" s="114"/>
      <c r="J128" s="115"/>
    </row>
    <row r="129" spans="1:10">
      <c r="A129" s="113"/>
      <c r="B129" s="114"/>
      <c r="C129" s="114"/>
      <c r="D129" s="114"/>
      <c r="E129" s="114"/>
      <c r="F129" s="114"/>
      <c r="G129" s="114"/>
      <c r="H129" s="114"/>
      <c r="I129" s="114"/>
      <c r="J129" s="115"/>
    </row>
    <row r="130" spans="1:10">
      <c r="A130" s="113"/>
      <c r="B130" s="114"/>
      <c r="C130" s="114"/>
      <c r="D130" s="114"/>
      <c r="E130" s="114"/>
      <c r="F130" s="114"/>
      <c r="G130" s="114"/>
      <c r="H130" s="114"/>
      <c r="I130" s="114"/>
      <c r="J130" s="115"/>
    </row>
    <row r="131" spans="1:10" ht="15.75" thickBot="1">
      <c r="A131" s="116"/>
      <c r="B131" s="117"/>
      <c r="C131" s="117"/>
      <c r="D131" s="117"/>
      <c r="E131" s="117"/>
      <c r="F131" s="117"/>
      <c r="G131" s="117"/>
      <c r="H131" s="117"/>
      <c r="I131" s="117"/>
      <c r="J131" s="118"/>
    </row>
    <row r="132" spans="1:10" ht="15.75" thickTop="1"/>
  </sheetData>
  <mergeCells count="50"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  <mergeCell ref="A1:J5"/>
    <mergeCell ref="E6:F6"/>
    <mergeCell ref="G6:H6"/>
    <mergeCell ref="I6:J6"/>
    <mergeCell ref="A7:D7"/>
    <mergeCell ref="E7:G7"/>
    <mergeCell ref="H7:J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</mergeCells>
  <phoneticPr fontId="34" type="noConversion"/>
  <printOptions horizontalCentered="1"/>
  <pageMargins left="0.23622047244094491" right="0.23622047244094491" top="0.23622047244094491" bottom="0.74803149606299213" header="0.31496062992125984" footer="7.874015748031496E-2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20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710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799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5721</v>
      </c>
      <c r="B14" s="3" t="s">
        <v>894</v>
      </c>
      <c r="C14" s="2" t="s">
        <v>8</v>
      </c>
      <c r="D14" s="2" t="s">
        <v>801</v>
      </c>
      <c r="E14" s="4">
        <v>150</v>
      </c>
      <c r="F14" s="5">
        <v>121.91</v>
      </c>
      <c r="G14" s="33">
        <f>E14*F14</f>
        <v>18286.5</v>
      </c>
    </row>
    <row r="15" spans="1:9" ht="19.899999999999999" customHeight="1">
      <c r="A15" s="32">
        <v>900007</v>
      </c>
      <c r="B15" s="3" t="s">
        <v>893</v>
      </c>
      <c r="C15" s="2" t="s">
        <v>800</v>
      </c>
      <c r="D15" s="2" t="s">
        <v>801</v>
      </c>
      <c r="E15" s="4">
        <v>21.88</v>
      </c>
      <c r="F15" s="5">
        <v>1250</v>
      </c>
      <c r="G15" s="33">
        <f t="shared" ref="G15:G16" si="0">E15*F15</f>
        <v>27350</v>
      </c>
    </row>
    <row r="16" spans="1:9" ht="19.899999999999999" customHeight="1">
      <c r="A16" s="32">
        <v>88316</v>
      </c>
      <c r="B16" s="3" t="s">
        <v>892</v>
      </c>
      <c r="C16" s="2" t="s">
        <v>8</v>
      </c>
      <c r="D16" s="2" t="s">
        <v>801</v>
      </c>
      <c r="E16" s="4">
        <v>1.5</v>
      </c>
      <c r="F16" s="5">
        <v>15.84</v>
      </c>
      <c r="G16" s="33">
        <f t="shared" si="0"/>
        <v>23.759999999999998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45660.26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45660.26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45660.26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58901.735400000005</v>
      </c>
    </row>
    <row r="21" spans="1:7" ht="19.899999999999999" customHeight="1">
      <c r="A21" s="142" t="s">
        <v>802</v>
      </c>
      <c r="B21" s="143"/>
      <c r="C21" s="143"/>
      <c r="D21" s="143"/>
      <c r="E21" s="143"/>
      <c r="F21" s="143"/>
      <c r="G21" s="144"/>
    </row>
    <row r="22" spans="1:7" ht="15" customHeight="1">
      <c r="A22" s="137" t="s">
        <v>0</v>
      </c>
      <c r="B22" s="138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39" t="s">
        <v>13</v>
      </c>
      <c r="F25" s="140"/>
      <c r="G25" s="36">
        <v>4549.1000000000004</v>
      </c>
    </row>
    <row r="26" spans="1:7" ht="15" customHeight="1">
      <c r="A26" s="34"/>
      <c r="B26" s="35"/>
      <c r="C26" s="35"/>
      <c r="D26" s="35"/>
      <c r="E26" s="133" t="s">
        <v>14</v>
      </c>
      <c r="F26" s="134"/>
      <c r="G26" s="37">
        <v>4549.1000000000004</v>
      </c>
    </row>
    <row r="27" spans="1:7" ht="15" customHeight="1">
      <c r="A27" s="34"/>
      <c r="B27" s="35"/>
      <c r="C27" s="35"/>
      <c r="D27" s="35"/>
      <c r="E27" s="133" t="s">
        <v>15</v>
      </c>
      <c r="F27" s="134"/>
      <c r="G27" s="37">
        <v>4549.1000000000004</v>
      </c>
    </row>
    <row r="28" spans="1:7" ht="15" customHeight="1">
      <c r="A28" s="34"/>
      <c r="B28" s="35"/>
      <c r="C28" s="35"/>
      <c r="D28" s="35"/>
      <c r="E28" s="133" t="s">
        <v>16</v>
      </c>
      <c r="F28" s="134"/>
      <c r="G28" s="37">
        <v>5868.34</v>
      </c>
    </row>
    <row r="29" spans="1:7" ht="10.15" customHeight="1">
      <c r="A29" s="34"/>
      <c r="B29" s="35"/>
      <c r="C29" s="141"/>
      <c r="D29" s="141"/>
      <c r="E29" s="35"/>
      <c r="F29" s="35"/>
      <c r="G29" s="38"/>
    </row>
    <row r="30" spans="1:7" ht="19.899999999999999" customHeight="1">
      <c r="A30" s="142" t="s">
        <v>803</v>
      </c>
      <c r="B30" s="143"/>
      <c r="C30" s="143"/>
      <c r="D30" s="143"/>
      <c r="E30" s="143"/>
      <c r="F30" s="143"/>
      <c r="G30" s="144"/>
    </row>
    <row r="31" spans="1:7" ht="15" customHeight="1">
      <c r="A31" s="137" t="s">
        <v>17</v>
      </c>
      <c r="B31" s="138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39" t="s">
        <v>28</v>
      </c>
      <c r="F35" s="140"/>
      <c r="G35" s="36">
        <v>161</v>
      </c>
    </row>
    <row r="36" spans="1:7" ht="15" customHeight="1">
      <c r="A36" s="137" t="s">
        <v>0</v>
      </c>
      <c r="B36" s="138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39" t="s">
        <v>13</v>
      </c>
      <c r="F39" s="140"/>
      <c r="G39" s="36">
        <v>14.94</v>
      </c>
    </row>
    <row r="40" spans="1:7" ht="15" customHeight="1">
      <c r="A40" s="34"/>
      <c r="B40" s="35"/>
      <c r="C40" s="35"/>
      <c r="D40" s="35"/>
      <c r="E40" s="133" t="s">
        <v>14</v>
      </c>
      <c r="F40" s="134"/>
      <c r="G40" s="37">
        <v>175.94</v>
      </c>
    </row>
    <row r="41" spans="1:7" ht="15" customHeight="1">
      <c r="A41" s="34"/>
      <c r="B41" s="35"/>
      <c r="C41" s="35"/>
      <c r="D41" s="35"/>
      <c r="E41" s="133" t="s">
        <v>15</v>
      </c>
      <c r="F41" s="134"/>
      <c r="G41" s="37">
        <v>175.94</v>
      </c>
    </row>
    <row r="42" spans="1:7" ht="15" customHeight="1">
      <c r="A42" s="34"/>
      <c r="B42" s="35"/>
      <c r="C42" s="35"/>
      <c r="D42" s="35"/>
      <c r="E42" s="133" t="s">
        <v>16</v>
      </c>
      <c r="F42" s="134"/>
      <c r="G42" s="37">
        <v>226.96</v>
      </c>
    </row>
    <row r="43" spans="1:7" ht="10.15" customHeight="1">
      <c r="A43" s="34"/>
      <c r="B43" s="35"/>
      <c r="C43" s="141"/>
      <c r="D43" s="141"/>
      <c r="E43" s="35"/>
      <c r="F43" s="35"/>
      <c r="G43" s="38"/>
    </row>
    <row r="44" spans="1:7" ht="19.899999999999999" customHeight="1">
      <c r="A44" s="142" t="s">
        <v>804</v>
      </c>
      <c r="B44" s="143"/>
      <c r="C44" s="143"/>
      <c r="D44" s="143"/>
      <c r="E44" s="143"/>
      <c r="F44" s="143"/>
      <c r="G44" s="144"/>
    </row>
    <row r="45" spans="1:7" ht="15" customHeight="1">
      <c r="A45" s="137" t="s">
        <v>17</v>
      </c>
      <c r="B45" s="138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39" t="s">
        <v>28</v>
      </c>
      <c r="F51" s="140"/>
      <c r="G51" s="36">
        <v>2.54</v>
      </c>
    </row>
    <row r="52" spans="1:7" ht="15" customHeight="1">
      <c r="A52" s="137" t="s">
        <v>0</v>
      </c>
      <c r="B52" s="138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39" t="s">
        <v>13</v>
      </c>
      <c r="F55" s="140"/>
      <c r="G55" s="36">
        <v>2.27</v>
      </c>
    </row>
    <row r="56" spans="1:7" ht="15" customHeight="1">
      <c r="A56" s="34"/>
      <c r="B56" s="35"/>
      <c r="C56" s="35"/>
      <c r="D56" s="35"/>
      <c r="E56" s="133" t="s">
        <v>14</v>
      </c>
      <c r="F56" s="134"/>
      <c r="G56" s="37">
        <v>4.8099999999999996</v>
      </c>
    </row>
    <row r="57" spans="1:7" ht="15" customHeight="1">
      <c r="A57" s="34"/>
      <c r="B57" s="35"/>
      <c r="C57" s="35"/>
      <c r="D57" s="35"/>
      <c r="E57" s="133" t="s">
        <v>15</v>
      </c>
      <c r="F57" s="134"/>
      <c r="G57" s="37">
        <v>4.8099999999999996</v>
      </c>
    </row>
    <row r="58" spans="1:7" ht="15" customHeight="1">
      <c r="A58" s="34"/>
      <c r="B58" s="35"/>
      <c r="C58" s="35"/>
      <c r="D58" s="35"/>
      <c r="E58" s="133" t="s">
        <v>16</v>
      </c>
      <c r="F58" s="134"/>
      <c r="G58" s="37">
        <v>6.2</v>
      </c>
    </row>
    <row r="59" spans="1:7" ht="10.15" customHeight="1">
      <c r="A59" s="34"/>
      <c r="B59" s="35"/>
      <c r="C59" s="141"/>
      <c r="D59" s="141"/>
      <c r="E59" s="35"/>
      <c r="F59" s="35"/>
      <c r="G59" s="38"/>
    </row>
    <row r="60" spans="1:7" ht="19.899999999999999" customHeight="1">
      <c r="A60" s="142" t="s">
        <v>805</v>
      </c>
      <c r="B60" s="143"/>
      <c r="C60" s="143"/>
      <c r="D60" s="143"/>
      <c r="E60" s="143"/>
      <c r="F60" s="143"/>
      <c r="G60" s="144"/>
    </row>
    <row r="61" spans="1:7" ht="15" customHeight="1">
      <c r="A61" s="137" t="s">
        <v>17</v>
      </c>
      <c r="B61" s="138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39" t="s">
        <v>28</v>
      </c>
      <c r="F75" s="140"/>
      <c r="G75" s="36">
        <v>121.5</v>
      </c>
    </row>
    <row r="76" spans="1:7" ht="15" customHeight="1">
      <c r="A76" s="137" t="s">
        <v>0</v>
      </c>
      <c r="B76" s="138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39" t="s">
        <v>13</v>
      </c>
      <c r="F79" s="140"/>
      <c r="G79" s="36">
        <v>163.26</v>
      </c>
    </row>
    <row r="80" spans="1:7" ht="15" customHeight="1">
      <c r="A80" s="34"/>
      <c r="B80" s="35"/>
      <c r="C80" s="35"/>
      <c r="D80" s="35"/>
      <c r="E80" s="133" t="s">
        <v>14</v>
      </c>
      <c r="F80" s="134"/>
      <c r="G80" s="37">
        <v>284.76</v>
      </c>
    </row>
    <row r="81" spans="1:7" ht="15" customHeight="1">
      <c r="A81" s="34"/>
      <c r="B81" s="35"/>
      <c r="C81" s="35"/>
      <c r="D81" s="35"/>
      <c r="E81" s="133" t="s">
        <v>15</v>
      </c>
      <c r="F81" s="134"/>
      <c r="G81" s="37">
        <v>284.76</v>
      </c>
    </row>
    <row r="82" spans="1:7" ht="15" customHeight="1">
      <c r="A82" s="34"/>
      <c r="B82" s="35"/>
      <c r="C82" s="35"/>
      <c r="D82" s="35"/>
      <c r="E82" s="133" t="s">
        <v>16</v>
      </c>
      <c r="F82" s="134"/>
      <c r="G82" s="37">
        <v>367.34</v>
      </c>
    </row>
    <row r="83" spans="1:7" ht="10.15" customHeight="1">
      <c r="A83" s="34"/>
      <c r="B83" s="35"/>
      <c r="C83" s="141"/>
      <c r="D83" s="141"/>
      <c r="E83" s="35"/>
      <c r="F83" s="35"/>
      <c r="G83" s="38"/>
    </row>
    <row r="84" spans="1:7" ht="19.899999999999999" customHeight="1">
      <c r="A84" s="142" t="s">
        <v>806</v>
      </c>
      <c r="B84" s="143"/>
      <c r="C84" s="143"/>
      <c r="D84" s="143"/>
      <c r="E84" s="143"/>
      <c r="F84" s="143"/>
      <c r="G84" s="144"/>
    </row>
    <row r="85" spans="1:7" ht="15" customHeight="1">
      <c r="A85" s="137" t="s">
        <v>17</v>
      </c>
      <c r="B85" s="138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39" t="s">
        <v>28</v>
      </c>
      <c r="F89" s="140"/>
      <c r="G89" s="36">
        <v>77.11</v>
      </c>
    </row>
    <row r="90" spans="1:7" ht="15" customHeight="1">
      <c r="A90" s="137" t="s">
        <v>0</v>
      </c>
      <c r="B90" s="138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39" t="s">
        <v>13</v>
      </c>
      <c r="F93" s="140"/>
      <c r="G93" s="36">
        <v>29.86</v>
      </c>
    </row>
    <row r="94" spans="1:7" ht="15" customHeight="1">
      <c r="A94" s="34"/>
      <c r="B94" s="35"/>
      <c r="C94" s="35"/>
      <c r="D94" s="35"/>
      <c r="E94" s="133" t="s">
        <v>14</v>
      </c>
      <c r="F94" s="134"/>
      <c r="G94" s="37">
        <v>106.97</v>
      </c>
    </row>
    <row r="95" spans="1:7" ht="15" customHeight="1">
      <c r="A95" s="34"/>
      <c r="B95" s="35"/>
      <c r="C95" s="35"/>
      <c r="D95" s="35"/>
      <c r="E95" s="133" t="s">
        <v>15</v>
      </c>
      <c r="F95" s="134"/>
      <c r="G95" s="37">
        <v>106.97</v>
      </c>
    </row>
    <row r="96" spans="1:7" ht="15" customHeight="1">
      <c r="A96" s="34"/>
      <c r="B96" s="35"/>
      <c r="C96" s="35"/>
      <c r="D96" s="35"/>
      <c r="E96" s="133" t="s">
        <v>16</v>
      </c>
      <c r="F96" s="134"/>
      <c r="G96" s="37">
        <v>137.99</v>
      </c>
    </row>
    <row r="97" spans="1:7" ht="10.15" customHeight="1">
      <c r="A97" s="34"/>
      <c r="B97" s="35"/>
      <c r="C97" s="141"/>
      <c r="D97" s="141"/>
      <c r="E97" s="35"/>
      <c r="F97" s="35"/>
      <c r="G97" s="38"/>
    </row>
    <row r="98" spans="1:7" ht="19.899999999999999" customHeight="1">
      <c r="A98" s="142" t="s">
        <v>807</v>
      </c>
      <c r="B98" s="143"/>
      <c r="C98" s="143"/>
      <c r="D98" s="143"/>
      <c r="E98" s="143"/>
      <c r="F98" s="143"/>
      <c r="G98" s="144"/>
    </row>
    <row r="99" spans="1:7" ht="15" customHeight="1">
      <c r="A99" s="137" t="s">
        <v>0</v>
      </c>
      <c r="B99" s="138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39" t="s">
        <v>13</v>
      </c>
      <c r="F101" s="140"/>
      <c r="G101" s="36">
        <v>51.27</v>
      </c>
    </row>
    <row r="102" spans="1:7" ht="15" customHeight="1">
      <c r="A102" s="34"/>
      <c r="B102" s="35"/>
      <c r="C102" s="35"/>
      <c r="D102" s="35"/>
      <c r="E102" s="133" t="s">
        <v>14</v>
      </c>
      <c r="F102" s="134"/>
      <c r="G102" s="37">
        <v>51.27</v>
      </c>
    </row>
    <row r="103" spans="1:7" ht="15" customHeight="1">
      <c r="A103" s="34"/>
      <c r="B103" s="35"/>
      <c r="C103" s="35"/>
      <c r="D103" s="35"/>
      <c r="E103" s="133" t="s">
        <v>15</v>
      </c>
      <c r="F103" s="134"/>
      <c r="G103" s="37">
        <v>51.27</v>
      </c>
    </row>
    <row r="104" spans="1:7" ht="15" customHeight="1">
      <c r="A104" s="34"/>
      <c r="B104" s="35"/>
      <c r="C104" s="35"/>
      <c r="D104" s="35"/>
      <c r="E104" s="133" t="s">
        <v>16</v>
      </c>
      <c r="F104" s="134"/>
      <c r="G104" s="37">
        <v>66.14</v>
      </c>
    </row>
    <row r="105" spans="1:7" ht="10.15" customHeight="1">
      <c r="A105" s="34"/>
      <c r="B105" s="35"/>
      <c r="C105" s="141"/>
      <c r="D105" s="141"/>
      <c r="E105" s="35"/>
      <c r="F105" s="35"/>
      <c r="G105" s="38"/>
    </row>
    <row r="106" spans="1:7" ht="19.899999999999999" customHeight="1">
      <c r="A106" s="142" t="s">
        <v>808</v>
      </c>
      <c r="B106" s="143"/>
      <c r="C106" s="143"/>
      <c r="D106" s="143"/>
      <c r="E106" s="143"/>
      <c r="F106" s="143"/>
      <c r="G106" s="144"/>
    </row>
    <row r="107" spans="1:7" ht="15" customHeight="1">
      <c r="A107" s="137" t="s">
        <v>65</v>
      </c>
      <c r="B107" s="138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39" t="s">
        <v>69</v>
      </c>
      <c r="F109" s="140"/>
      <c r="G109" s="36">
        <v>3.32</v>
      </c>
    </row>
    <row r="110" spans="1:7" ht="15" customHeight="1">
      <c r="A110" s="137" t="s">
        <v>0</v>
      </c>
      <c r="B110" s="138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39" t="s">
        <v>13</v>
      </c>
      <c r="F112" s="140"/>
      <c r="G112" s="36">
        <v>51.27</v>
      </c>
    </row>
    <row r="113" spans="1:7" ht="15" customHeight="1">
      <c r="A113" s="34"/>
      <c r="B113" s="35"/>
      <c r="C113" s="35"/>
      <c r="D113" s="35"/>
      <c r="E113" s="133" t="s">
        <v>14</v>
      </c>
      <c r="F113" s="134"/>
      <c r="G113" s="37">
        <v>54.59</v>
      </c>
    </row>
    <row r="114" spans="1:7" ht="15" customHeight="1">
      <c r="A114" s="34"/>
      <c r="B114" s="35"/>
      <c r="C114" s="35"/>
      <c r="D114" s="35"/>
      <c r="E114" s="133" t="s">
        <v>15</v>
      </c>
      <c r="F114" s="134"/>
      <c r="G114" s="37">
        <v>54.59</v>
      </c>
    </row>
    <row r="115" spans="1:7" ht="15" customHeight="1">
      <c r="A115" s="34"/>
      <c r="B115" s="35"/>
      <c r="C115" s="35"/>
      <c r="D115" s="35"/>
      <c r="E115" s="133" t="s">
        <v>16</v>
      </c>
      <c r="F115" s="134"/>
      <c r="G115" s="37">
        <v>70.42</v>
      </c>
    </row>
    <row r="116" spans="1:7" ht="10.15" customHeight="1">
      <c r="A116" s="34"/>
      <c r="B116" s="35"/>
      <c r="C116" s="141"/>
      <c r="D116" s="141"/>
      <c r="E116" s="35"/>
      <c r="F116" s="35"/>
      <c r="G116" s="38"/>
    </row>
    <row r="117" spans="1:7" ht="19.899999999999999" customHeight="1">
      <c r="A117" s="142" t="s">
        <v>809</v>
      </c>
      <c r="B117" s="143"/>
      <c r="C117" s="143"/>
      <c r="D117" s="143"/>
      <c r="E117" s="143"/>
      <c r="F117" s="143"/>
      <c r="G117" s="144"/>
    </row>
    <row r="118" spans="1:7" ht="15" customHeight="1">
      <c r="A118" s="137" t="s">
        <v>65</v>
      </c>
      <c r="B118" s="138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39" t="s">
        <v>69</v>
      </c>
      <c r="F120" s="140"/>
      <c r="G120" s="36">
        <v>3.32</v>
      </c>
    </row>
    <row r="121" spans="1:7" ht="15" customHeight="1">
      <c r="A121" s="137" t="s">
        <v>17</v>
      </c>
      <c r="B121" s="138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39" t="s">
        <v>28</v>
      </c>
      <c r="F123" s="140"/>
      <c r="G123" s="36">
        <v>51.25</v>
      </c>
    </row>
    <row r="124" spans="1:7" ht="15" customHeight="1">
      <c r="A124" s="137" t="s">
        <v>0</v>
      </c>
      <c r="B124" s="138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39" t="s">
        <v>13</v>
      </c>
      <c r="F126" s="140"/>
      <c r="G126" s="36">
        <v>51.27</v>
      </c>
    </row>
    <row r="127" spans="1:7" ht="15" customHeight="1">
      <c r="A127" s="34"/>
      <c r="B127" s="35"/>
      <c r="C127" s="35"/>
      <c r="D127" s="35"/>
      <c r="E127" s="133" t="s">
        <v>14</v>
      </c>
      <c r="F127" s="134"/>
      <c r="G127" s="37">
        <v>105.84</v>
      </c>
    </row>
    <row r="128" spans="1:7" ht="15" customHeight="1">
      <c r="A128" s="34"/>
      <c r="B128" s="35"/>
      <c r="C128" s="35"/>
      <c r="D128" s="35"/>
      <c r="E128" s="133" t="s">
        <v>15</v>
      </c>
      <c r="F128" s="134"/>
      <c r="G128" s="37">
        <v>105.84</v>
      </c>
    </row>
    <row r="129" spans="1:7" ht="15" customHeight="1">
      <c r="A129" s="34"/>
      <c r="B129" s="35"/>
      <c r="C129" s="35"/>
      <c r="D129" s="35"/>
      <c r="E129" s="133" t="s">
        <v>16</v>
      </c>
      <c r="F129" s="134"/>
      <c r="G129" s="37">
        <v>136.53</v>
      </c>
    </row>
    <row r="130" spans="1:7" ht="10.15" customHeight="1">
      <c r="A130" s="34"/>
      <c r="B130" s="35"/>
      <c r="C130" s="141"/>
      <c r="D130" s="141"/>
      <c r="E130" s="35"/>
      <c r="F130" s="35"/>
      <c r="G130" s="38"/>
    </row>
    <row r="131" spans="1:7" ht="19.899999999999999" customHeight="1">
      <c r="A131" s="142" t="s">
        <v>810</v>
      </c>
      <c r="B131" s="143"/>
      <c r="C131" s="143"/>
      <c r="D131" s="143"/>
      <c r="E131" s="143"/>
      <c r="F131" s="143"/>
      <c r="G131" s="144"/>
    </row>
    <row r="132" spans="1:7" ht="15" customHeight="1">
      <c r="A132" s="137" t="s">
        <v>17</v>
      </c>
      <c r="B132" s="138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39" t="s">
        <v>28</v>
      </c>
      <c r="F136" s="140"/>
      <c r="G136" s="36">
        <v>397.43</v>
      </c>
    </row>
    <row r="137" spans="1:7" ht="15" customHeight="1">
      <c r="A137" s="137" t="s">
        <v>0</v>
      </c>
      <c r="B137" s="138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39" t="s">
        <v>13</v>
      </c>
      <c r="F140" s="140"/>
      <c r="G140" s="36">
        <v>307.41000000000003</v>
      </c>
    </row>
    <row r="141" spans="1:7" ht="15" customHeight="1">
      <c r="A141" s="34"/>
      <c r="B141" s="35"/>
      <c r="C141" s="35"/>
      <c r="D141" s="35"/>
      <c r="E141" s="133" t="s">
        <v>14</v>
      </c>
      <c r="F141" s="134"/>
      <c r="G141" s="37">
        <v>704.84</v>
      </c>
    </row>
    <row r="142" spans="1:7" ht="15" customHeight="1">
      <c r="A142" s="34"/>
      <c r="B142" s="35"/>
      <c r="C142" s="35"/>
      <c r="D142" s="35"/>
      <c r="E142" s="133" t="s">
        <v>15</v>
      </c>
      <c r="F142" s="134"/>
      <c r="G142" s="37">
        <v>704.84</v>
      </c>
    </row>
    <row r="143" spans="1:7" ht="15" customHeight="1">
      <c r="A143" s="34"/>
      <c r="B143" s="35"/>
      <c r="C143" s="35"/>
      <c r="D143" s="35"/>
      <c r="E143" s="133" t="s">
        <v>16</v>
      </c>
      <c r="F143" s="134"/>
      <c r="G143" s="37">
        <v>909.24</v>
      </c>
    </row>
    <row r="144" spans="1:7" ht="10.15" customHeight="1">
      <c r="A144" s="34"/>
      <c r="B144" s="35"/>
      <c r="C144" s="141"/>
      <c r="D144" s="141"/>
      <c r="E144" s="35"/>
      <c r="F144" s="35"/>
      <c r="G144" s="38"/>
    </row>
    <row r="145" spans="1:7" ht="19.899999999999999" customHeight="1">
      <c r="A145" s="142" t="s">
        <v>811</v>
      </c>
      <c r="B145" s="143"/>
      <c r="C145" s="143"/>
      <c r="D145" s="143"/>
      <c r="E145" s="143"/>
      <c r="F145" s="143"/>
      <c r="G145" s="144"/>
    </row>
    <row r="146" spans="1:7" ht="15" customHeight="1">
      <c r="A146" s="137" t="s">
        <v>0</v>
      </c>
      <c r="B146" s="138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39" t="s">
        <v>13</v>
      </c>
      <c r="F151" s="140"/>
      <c r="G151" s="36">
        <v>3301.9</v>
      </c>
    </row>
    <row r="152" spans="1:7" ht="15" customHeight="1">
      <c r="A152" s="34"/>
      <c r="B152" s="35"/>
      <c r="C152" s="35"/>
      <c r="D152" s="35"/>
      <c r="E152" s="133" t="s">
        <v>14</v>
      </c>
      <c r="F152" s="134"/>
      <c r="G152" s="37">
        <v>3301.9</v>
      </c>
    </row>
    <row r="153" spans="1:7" ht="15" customHeight="1">
      <c r="A153" s="34"/>
      <c r="B153" s="35"/>
      <c r="C153" s="35"/>
      <c r="D153" s="35"/>
      <c r="E153" s="133" t="s">
        <v>15</v>
      </c>
      <c r="F153" s="134"/>
      <c r="G153" s="37">
        <v>3301.9</v>
      </c>
    </row>
    <row r="154" spans="1:7" ht="15" customHeight="1">
      <c r="A154" s="34"/>
      <c r="B154" s="35"/>
      <c r="C154" s="35"/>
      <c r="D154" s="35"/>
      <c r="E154" s="133" t="s">
        <v>16</v>
      </c>
      <c r="F154" s="134"/>
      <c r="G154" s="37">
        <v>4259.45</v>
      </c>
    </row>
    <row r="155" spans="1:7" ht="10.15" customHeight="1">
      <c r="A155" s="34"/>
      <c r="B155" s="35"/>
      <c r="C155" s="141"/>
      <c r="D155" s="141"/>
      <c r="E155" s="35"/>
      <c r="F155" s="35"/>
      <c r="G155" s="38"/>
    </row>
    <row r="156" spans="1:7" ht="19.899999999999999" customHeight="1">
      <c r="A156" s="142" t="s">
        <v>812</v>
      </c>
      <c r="B156" s="143"/>
      <c r="C156" s="143"/>
      <c r="D156" s="143"/>
      <c r="E156" s="143"/>
      <c r="F156" s="143"/>
      <c r="G156" s="144"/>
    </row>
    <row r="157" spans="1:7" ht="15" customHeight="1">
      <c r="A157" s="137" t="s">
        <v>0</v>
      </c>
      <c r="B157" s="138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39" t="s">
        <v>13</v>
      </c>
      <c r="F162" s="140"/>
      <c r="G162" s="36">
        <v>2738.41</v>
      </c>
    </row>
    <row r="163" spans="1:7" ht="15" customHeight="1">
      <c r="A163" s="34"/>
      <c r="B163" s="35"/>
      <c r="C163" s="35"/>
      <c r="D163" s="35"/>
      <c r="E163" s="133" t="s">
        <v>14</v>
      </c>
      <c r="F163" s="134"/>
      <c r="G163" s="37">
        <v>2738.41</v>
      </c>
    </row>
    <row r="164" spans="1:7" ht="15" customHeight="1">
      <c r="A164" s="34"/>
      <c r="B164" s="35"/>
      <c r="C164" s="35"/>
      <c r="D164" s="35"/>
      <c r="E164" s="133" t="s">
        <v>15</v>
      </c>
      <c r="F164" s="134"/>
      <c r="G164" s="37">
        <v>2738.41</v>
      </c>
    </row>
    <row r="165" spans="1:7" ht="15" customHeight="1">
      <c r="A165" s="34"/>
      <c r="B165" s="35"/>
      <c r="C165" s="35"/>
      <c r="D165" s="35"/>
      <c r="E165" s="133" t="s">
        <v>16</v>
      </c>
      <c r="F165" s="134"/>
      <c r="G165" s="37">
        <v>3532.55</v>
      </c>
    </row>
    <row r="166" spans="1:7" ht="10.15" customHeight="1">
      <c r="A166" s="34"/>
      <c r="B166" s="35"/>
      <c r="C166" s="141"/>
      <c r="D166" s="141"/>
      <c r="E166" s="35"/>
      <c r="F166" s="35"/>
      <c r="G166" s="38"/>
    </row>
    <row r="167" spans="1:7" ht="19.899999999999999" customHeight="1">
      <c r="A167" s="142" t="s">
        <v>813</v>
      </c>
      <c r="B167" s="143"/>
      <c r="C167" s="143"/>
      <c r="D167" s="143"/>
      <c r="E167" s="143"/>
      <c r="F167" s="143"/>
      <c r="G167" s="144"/>
    </row>
    <row r="168" spans="1:7" ht="15" customHeight="1">
      <c r="A168" s="137" t="s">
        <v>0</v>
      </c>
      <c r="B168" s="138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39" t="s">
        <v>13</v>
      </c>
      <c r="F173" s="140"/>
      <c r="G173" s="36">
        <v>3301.9</v>
      </c>
    </row>
    <row r="174" spans="1:7" ht="15" customHeight="1">
      <c r="A174" s="34"/>
      <c r="B174" s="35"/>
      <c r="C174" s="35"/>
      <c r="D174" s="35"/>
      <c r="E174" s="133" t="s">
        <v>14</v>
      </c>
      <c r="F174" s="134"/>
      <c r="G174" s="37">
        <v>3301.9</v>
      </c>
    </row>
    <row r="175" spans="1:7" ht="15" customHeight="1">
      <c r="A175" s="34"/>
      <c r="B175" s="35"/>
      <c r="C175" s="35"/>
      <c r="D175" s="35"/>
      <c r="E175" s="133" t="s">
        <v>15</v>
      </c>
      <c r="F175" s="134"/>
      <c r="G175" s="37">
        <v>3301.9</v>
      </c>
    </row>
    <row r="176" spans="1:7" ht="15" customHeight="1">
      <c r="A176" s="34"/>
      <c r="B176" s="35"/>
      <c r="C176" s="35"/>
      <c r="D176" s="35"/>
      <c r="E176" s="133" t="s">
        <v>16</v>
      </c>
      <c r="F176" s="134"/>
      <c r="G176" s="37">
        <v>4259.45</v>
      </c>
    </row>
    <row r="177" spans="1:7" ht="10.15" customHeight="1">
      <c r="A177" s="34"/>
      <c r="B177" s="35"/>
      <c r="C177" s="141"/>
      <c r="D177" s="141"/>
      <c r="E177" s="35"/>
      <c r="F177" s="35"/>
      <c r="G177" s="38"/>
    </row>
    <row r="178" spans="1:7" ht="19.899999999999999" customHeight="1">
      <c r="A178" s="142" t="s">
        <v>814</v>
      </c>
      <c r="B178" s="143"/>
      <c r="C178" s="143"/>
      <c r="D178" s="143"/>
      <c r="E178" s="143"/>
      <c r="F178" s="143"/>
      <c r="G178" s="144"/>
    </row>
    <row r="179" spans="1:7" ht="15" customHeight="1">
      <c r="A179" s="137" t="s">
        <v>0</v>
      </c>
      <c r="B179" s="138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39" t="s">
        <v>13</v>
      </c>
      <c r="F184" s="140"/>
      <c r="G184" s="36">
        <v>3301.9</v>
      </c>
    </row>
    <row r="185" spans="1:7" ht="15" customHeight="1">
      <c r="A185" s="34"/>
      <c r="B185" s="35"/>
      <c r="C185" s="35"/>
      <c r="D185" s="35"/>
      <c r="E185" s="133" t="s">
        <v>14</v>
      </c>
      <c r="F185" s="134"/>
      <c r="G185" s="37">
        <v>3301.9</v>
      </c>
    </row>
    <row r="186" spans="1:7" ht="15" customHeight="1">
      <c r="A186" s="34"/>
      <c r="B186" s="35"/>
      <c r="C186" s="35"/>
      <c r="D186" s="35"/>
      <c r="E186" s="133" t="s">
        <v>15</v>
      </c>
      <c r="F186" s="134"/>
      <c r="G186" s="37">
        <v>3301.9</v>
      </c>
    </row>
    <row r="187" spans="1:7" ht="15" customHeight="1">
      <c r="A187" s="34"/>
      <c r="B187" s="35"/>
      <c r="C187" s="35"/>
      <c r="D187" s="35"/>
      <c r="E187" s="133" t="s">
        <v>16</v>
      </c>
      <c r="F187" s="134"/>
      <c r="G187" s="37">
        <v>4259.45</v>
      </c>
    </row>
    <row r="188" spans="1:7" ht="10.15" customHeight="1">
      <c r="A188" s="34"/>
      <c r="B188" s="35"/>
      <c r="C188" s="141"/>
      <c r="D188" s="141"/>
      <c r="E188" s="35"/>
      <c r="F188" s="35"/>
      <c r="G188" s="38"/>
    </row>
    <row r="189" spans="1:7" ht="19.899999999999999" customHeight="1">
      <c r="A189" s="142" t="s">
        <v>815</v>
      </c>
      <c r="B189" s="143"/>
      <c r="C189" s="143"/>
      <c r="D189" s="143"/>
      <c r="E189" s="143"/>
      <c r="F189" s="143"/>
      <c r="G189" s="144"/>
    </row>
    <row r="190" spans="1:7" ht="15" customHeight="1">
      <c r="A190" s="137" t="s">
        <v>0</v>
      </c>
      <c r="B190" s="138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39" t="s">
        <v>13</v>
      </c>
      <c r="F195" s="140"/>
      <c r="G195" s="36">
        <v>3262.71</v>
      </c>
    </row>
    <row r="196" spans="1:7" ht="15" customHeight="1">
      <c r="A196" s="34"/>
      <c r="B196" s="35"/>
      <c r="C196" s="35"/>
      <c r="D196" s="35"/>
      <c r="E196" s="133" t="s">
        <v>14</v>
      </c>
      <c r="F196" s="134"/>
      <c r="G196" s="37">
        <v>3262.71</v>
      </c>
    </row>
    <row r="197" spans="1:7" ht="15" customHeight="1">
      <c r="A197" s="34"/>
      <c r="B197" s="35"/>
      <c r="C197" s="35"/>
      <c r="D197" s="35"/>
      <c r="E197" s="133" t="s">
        <v>15</v>
      </c>
      <c r="F197" s="134"/>
      <c r="G197" s="37">
        <v>3262.71</v>
      </c>
    </row>
    <row r="198" spans="1:7" ht="15" customHeight="1">
      <c r="A198" s="34"/>
      <c r="B198" s="35"/>
      <c r="C198" s="35"/>
      <c r="D198" s="35"/>
      <c r="E198" s="133" t="s">
        <v>16</v>
      </c>
      <c r="F198" s="134"/>
      <c r="G198" s="37">
        <v>4208.8999999999996</v>
      </c>
    </row>
    <row r="199" spans="1:7" ht="10.15" customHeight="1">
      <c r="A199" s="34"/>
      <c r="B199" s="35"/>
      <c r="C199" s="141"/>
      <c r="D199" s="141"/>
      <c r="E199" s="35"/>
      <c r="F199" s="35"/>
      <c r="G199" s="38"/>
    </row>
    <row r="200" spans="1:7" ht="19.899999999999999" customHeight="1">
      <c r="A200" s="142" t="s">
        <v>816</v>
      </c>
      <c r="B200" s="143"/>
      <c r="C200" s="143"/>
      <c r="D200" s="143"/>
      <c r="E200" s="143"/>
      <c r="F200" s="143"/>
      <c r="G200" s="144"/>
    </row>
    <row r="201" spans="1:7" ht="15" customHeight="1">
      <c r="A201" s="137" t="s">
        <v>17</v>
      </c>
      <c r="B201" s="138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39" t="s">
        <v>28</v>
      </c>
      <c r="F203" s="140"/>
      <c r="G203" s="36">
        <v>8.1300000000000008</v>
      </c>
    </row>
    <row r="204" spans="1:7" ht="15" customHeight="1">
      <c r="A204" s="137" t="s">
        <v>0</v>
      </c>
      <c r="B204" s="138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39" t="s">
        <v>13</v>
      </c>
      <c r="F208" s="140"/>
      <c r="G208" s="36">
        <v>60.04</v>
      </c>
    </row>
    <row r="209" spans="1:7" ht="15" customHeight="1">
      <c r="A209" s="34"/>
      <c r="B209" s="35"/>
      <c r="C209" s="35"/>
      <c r="D209" s="35"/>
      <c r="E209" s="133" t="s">
        <v>14</v>
      </c>
      <c r="F209" s="134"/>
      <c r="G209" s="37">
        <v>68.17</v>
      </c>
    </row>
    <row r="210" spans="1:7" ht="15" customHeight="1">
      <c r="A210" s="34"/>
      <c r="B210" s="35"/>
      <c r="C210" s="35"/>
      <c r="D210" s="35"/>
      <c r="E210" s="133" t="s">
        <v>15</v>
      </c>
      <c r="F210" s="134"/>
      <c r="G210" s="37">
        <v>68.17</v>
      </c>
    </row>
    <row r="211" spans="1:7" ht="15" customHeight="1">
      <c r="A211" s="34"/>
      <c r="B211" s="35"/>
      <c r="C211" s="35"/>
      <c r="D211" s="35"/>
      <c r="E211" s="133" t="s">
        <v>16</v>
      </c>
      <c r="F211" s="134"/>
      <c r="G211" s="37">
        <v>87.94</v>
      </c>
    </row>
    <row r="212" spans="1:7" ht="10.15" customHeight="1">
      <c r="A212" s="34"/>
      <c r="B212" s="35"/>
      <c r="C212" s="141"/>
      <c r="D212" s="141"/>
      <c r="E212" s="35"/>
      <c r="F212" s="35"/>
      <c r="G212" s="38"/>
    </row>
    <row r="213" spans="1:7" ht="19.899999999999999" customHeight="1">
      <c r="A213" s="142" t="s">
        <v>817</v>
      </c>
      <c r="B213" s="143"/>
      <c r="C213" s="143"/>
      <c r="D213" s="143"/>
      <c r="E213" s="143"/>
      <c r="F213" s="143"/>
      <c r="G213" s="144"/>
    </row>
    <row r="214" spans="1:7" ht="15" customHeight="1">
      <c r="A214" s="137" t="s">
        <v>17</v>
      </c>
      <c r="B214" s="138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39" t="s">
        <v>28</v>
      </c>
      <c r="F216" s="140"/>
      <c r="G216" s="36">
        <v>29.58</v>
      </c>
    </row>
    <row r="217" spans="1:7" ht="15" customHeight="1">
      <c r="A217" s="137" t="s">
        <v>0</v>
      </c>
      <c r="B217" s="138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39" t="s">
        <v>13</v>
      </c>
      <c r="F221" s="140"/>
      <c r="G221" s="36">
        <v>38.68</v>
      </c>
    </row>
    <row r="222" spans="1:7" ht="15" customHeight="1">
      <c r="A222" s="34"/>
      <c r="B222" s="35"/>
      <c r="C222" s="35"/>
      <c r="D222" s="35"/>
      <c r="E222" s="133" t="s">
        <v>14</v>
      </c>
      <c r="F222" s="134"/>
      <c r="G222" s="37">
        <v>68.260000000000005</v>
      </c>
    </row>
    <row r="223" spans="1:7" ht="15" customHeight="1">
      <c r="A223" s="34"/>
      <c r="B223" s="35"/>
      <c r="C223" s="35"/>
      <c r="D223" s="35"/>
      <c r="E223" s="133" t="s">
        <v>15</v>
      </c>
      <c r="F223" s="134"/>
      <c r="G223" s="37">
        <v>68.260000000000005</v>
      </c>
    </row>
    <row r="224" spans="1:7" ht="15" customHeight="1">
      <c r="A224" s="34"/>
      <c r="B224" s="35"/>
      <c r="C224" s="35"/>
      <c r="D224" s="35"/>
      <c r="E224" s="133" t="s">
        <v>16</v>
      </c>
      <c r="F224" s="134"/>
      <c r="G224" s="37">
        <v>88.06</v>
      </c>
    </row>
    <row r="225" spans="1:7" ht="10.15" customHeight="1">
      <c r="A225" s="34"/>
      <c r="B225" s="35"/>
      <c r="C225" s="141"/>
      <c r="D225" s="141"/>
      <c r="E225" s="35"/>
      <c r="F225" s="35"/>
      <c r="G225" s="38"/>
    </row>
    <row r="226" spans="1:7" ht="19.899999999999999" customHeight="1">
      <c r="A226" s="142" t="s">
        <v>818</v>
      </c>
      <c r="B226" s="143"/>
      <c r="C226" s="143"/>
      <c r="D226" s="143"/>
      <c r="E226" s="143"/>
      <c r="F226" s="143"/>
      <c r="G226" s="144"/>
    </row>
    <row r="227" spans="1:7" ht="15" customHeight="1">
      <c r="A227" s="137" t="s">
        <v>17</v>
      </c>
      <c r="B227" s="138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39" t="s">
        <v>28</v>
      </c>
      <c r="F230" s="140"/>
      <c r="G230" s="36">
        <v>1.38</v>
      </c>
    </row>
    <row r="231" spans="1:7" ht="15" customHeight="1">
      <c r="A231" s="137" t="s">
        <v>0</v>
      </c>
      <c r="B231" s="138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39" t="s">
        <v>13</v>
      </c>
      <c r="F238" s="140"/>
      <c r="G238" s="36">
        <v>58.03</v>
      </c>
    </row>
    <row r="239" spans="1:7" ht="15" customHeight="1">
      <c r="A239" s="34"/>
      <c r="B239" s="35"/>
      <c r="C239" s="35"/>
      <c r="D239" s="35"/>
      <c r="E239" s="133" t="s">
        <v>14</v>
      </c>
      <c r="F239" s="134"/>
      <c r="G239" s="37">
        <v>59.35</v>
      </c>
    </row>
    <row r="240" spans="1:7" ht="15" customHeight="1">
      <c r="A240" s="34"/>
      <c r="B240" s="35"/>
      <c r="C240" s="35"/>
      <c r="D240" s="35"/>
      <c r="E240" s="133" t="s">
        <v>15</v>
      </c>
      <c r="F240" s="134"/>
      <c r="G240" s="37">
        <v>59.35</v>
      </c>
    </row>
    <row r="241" spans="1:7" ht="15" customHeight="1">
      <c r="A241" s="34"/>
      <c r="B241" s="35"/>
      <c r="C241" s="35"/>
      <c r="D241" s="35"/>
      <c r="E241" s="133" t="s">
        <v>16</v>
      </c>
      <c r="F241" s="134"/>
      <c r="G241" s="37">
        <v>76.56</v>
      </c>
    </row>
    <row r="242" spans="1:7" ht="10.15" customHeight="1">
      <c r="A242" s="34"/>
      <c r="B242" s="35"/>
      <c r="C242" s="141"/>
      <c r="D242" s="141"/>
      <c r="E242" s="35"/>
      <c r="F242" s="35"/>
      <c r="G242" s="38"/>
    </row>
    <row r="243" spans="1:7" ht="19.899999999999999" customHeight="1">
      <c r="A243" s="142" t="s">
        <v>819</v>
      </c>
      <c r="B243" s="143"/>
      <c r="C243" s="143"/>
      <c r="D243" s="143"/>
      <c r="E243" s="143"/>
      <c r="F243" s="143"/>
      <c r="G243" s="144"/>
    </row>
    <row r="244" spans="1:7" ht="15" customHeight="1">
      <c r="A244" s="137" t="s">
        <v>17</v>
      </c>
      <c r="B244" s="138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39" t="s">
        <v>28</v>
      </c>
      <c r="F247" s="140"/>
      <c r="G247" s="36">
        <v>1.36</v>
      </c>
    </row>
    <row r="248" spans="1:7" ht="15" customHeight="1">
      <c r="A248" s="137" t="s">
        <v>0</v>
      </c>
      <c r="B248" s="138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39" t="s">
        <v>13</v>
      </c>
      <c r="F255" s="140"/>
      <c r="G255" s="36">
        <v>32.64</v>
      </c>
    </row>
    <row r="256" spans="1:7" ht="15" customHeight="1">
      <c r="A256" s="34"/>
      <c r="B256" s="35"/>
      <c r="C256" s="35"/>
      <c r="D256" s="35"/>
      <c r="E256" s="133" t="s">
        <v>14</v>
      </c>
      <c r="F256" s="134"/>
      <c r="G256" s="37">
        <v>33.950000000000003</v>
      </c>
    </row>
    <row r="257" spans="1:7" ht="15" customHeight="1">
      <c r="A257" s="34"/>
      <c r="B257" s="35"/>
      <c r="C257" s="35"/>
      <c r="D257" s="35"/>
      <c r="E257" s="133" t="s">
        <v>15</v>
      </c>
      <c r="F257" s="134"/>
      <c r="G257" s="37">
        <v>33.950000000000003</v>
      </c>
    </row>
    <row r="258" spans="1:7" ht="15" customHeight="1">
      <c r="A258" s="34"/>
      <c r="B258" s="35"/>
      <c r="C258" s="35"/>
      <c r="D258" s="35"/>
      <c r="E258" s="133" t="s">
        <v>16</v>
      </c>
      <c r="F258" s="134"/>
      <c r="G258" s="37">
        <v>43.8</v>
      </c>
    </row>
    <row r="259" spans="1:7" ht="10.15" customHeight="1">
      <c r="A259" s="34"/>
      <c r="B259" s="35"/>
      <c r="C259" s="141"/>
      <c r="D259" s="141"/>
      <c r="E259" s="35"/>
      <c r="F259" s="35"/>
      <c r="G259" s="38"/>
    </row>
    <row r="260" spans="1:7" ht="19.899999999999999" customHeight="1">
      <c r="A260" s="142" t="s">
        <v>820</v>
      </c>
      <c r="B260" s="143"/>
      <c r="C260" s="143"/>
      <c r="D260" s="143"/>
      <c r="E260" s="143"/>
      <c r="F260" s="143"/>
      <c r="G260" s="144"/>
    </row>
    <row r="261" spans="1:7" ht="15" customHeight="1">
      <c r="A261" s="137" t="s">
        <v>0</v>
      </c>
      <c r="B261" s="138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39" t="s">
        <v>13</v>
      </c>
      <c r="F265" s="140"/>
      <c r="G265" s="36">
        <v>10.89</v>
      </c>
    </row>
    <row r="266" spans="1:7" ht="15" customHeight="1">
      <c r="A266" s="34"/>
      <c r="B266" s="35"/>
      <c r="C266" s="35"/>
      <c r="D266" s="35"/>
      <c r="E266" s="133" t="s">
        <v>14</v>
      </c>
      <c r="F266" s="134"/>
      <c r="G266" s="37">
        <v>10.89</v>
      </c>
    </row>
    <row r="267" spans="1:7" ht="15" customHeight="1">
      <c r="A267" s="34"/>
      <c r="B267" s="35"/>
      <c r="C267" s="35"/>
      <c r="D267" s="35"/>
      <c r="E267" s="133" t="s">
        <v>15</v>
      </c>
      <c r="F267" s="134"/>
      <c r="G267" s="37">
        <v>10.89</v>
      </c>
    </row>
    <row r="268" spans="1:7" ht="15" customHeight="1">
      <c r="A268" s="34"/>
      <c r="B268" s="35"/>
      <c r="C268" s="35"/>
      <c r="D268" s="35"/>
      <c r="E268" s="133" t="s">
        <v>16</v>
      </c>
      <c r="F268" s="134"/>
      <c r="G268" s="37">
        <v>14.05</v>
      </c>
    </row>
    <row r="269" spans="1:7" ht="10.15" customHeight="1">
      <c r="A269" s="34"/>
      <c r="B269" s="35"/>
      <c r="C269" s="141"/>
      <c r="D269" s="141"/>
      <c r="E269" s="35"/>
      <c r="F269" s="35"/>
      <c r="G269" s="38"/>
    </row>
    <row r="270" spans="1:7" ht="19.899999999999999" customHeight="1">
      <c r="A270" s="142" t="s">
        <v>821</v>
      </c>
      <c r="B270" s="143"/>
      <c r="C270" s="143"/>
      <c r="D270" s="143"/>
      <c r="E270" s="143"/>
      <c r="F270" s="143"/>
      <c r="G270" s="144"/>
    </row>
    <row r="271" spans="1:7" ht="15" customHeight="1">
      <c r="A271" s="137" t="s">
        <v>0</v>
      </c>
      <c r="B271" s="138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39" t="s">
        <v>13</v>
      </c>
      <c r="F275" s="140"/>
      <c r="G275" s="36">
        <v>44.47</v>
      </c>
    </row>
    <row r="276" spans="1:7" ht="15" customHeight="1">
      <c r="A276" s="34"/>
      <c r="B276" s="35"/>
      <c r="C276" s="35"/>
      <c r="D276" s="35"/>
      <c r="E276" s="133" t="s">
        <v>14</v>
      </c>
      <c r="F276" s="134"/>
      <c r="G276" s="37">
        <v>44.47</v>
      </c>
    </row>
    <row r="277" spans="1:7" ht="15" customHeight="1">
      <c r="A277" s="34"/>
      <c r="B277" s="35"/>
      <c r="C277" s="35"/>
      <c r="D277" s="35"/>
      <c r="E277" s="133" t="s">
        <v>15</v>
      </c>
      <c r="F277" s="134"/>
      <c r="G277" s="37">
        <v>44.47</v>
      </c>
    </row>
    <row r="278" spans="1:7" ht="15" customHeight="1">
      <c r="A278" s="34"/>
      <c r="B278" s="35"/>
      <c r="C278" s="35"/>
      <c r="D278" s="35"/>
      <c r="E278" s="133" t="s">
        <v>16</v>
      </c>
      <c r="F278" s="134"/>
      <c r="G278" s="37">
        <v>57.37</v>
      </c>
    </row>
    <row r="279" spans="1:7" ht="10.15" customHeight="1">
      <c r="A279" s="34"/>
      <c r="B279" s="35"/>
      <c r="C279" s="141"/>
      <c r="D279" s="141"/>
      <c r="E279" s="35"/>
      <c r="F279" s="35"/>
      <c r="G279" s="38"/>
    </row>
    <row r="280" spans="1:7" ht="19.899999999999999" customHeight="1">
      <c r="A280" s="142" t="s">
        <v>822</v>
      </c>
      <c r="B280" s="143"/>
      <c r="C280" s="143"/>
      <c r="D280" s="143"/>
      <c r="E280" s="143"/>
      <c r="F280" s="143"/>
      <c r="G280" s="144"/>
    </row>
    <row r="281" spans="1:7" ht="15" customHeight="1">
      <c r="A281" s="137" t="s">
        <v>17</v>
      </c>
      <c r="B281" s="138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39" t="s">
        <v>28</v>
      </c>
      <c r="F285" s="140"/>
      <c r="G285" s="36">
        <v>46.51</v>
      </c>
    </row>
    <row r="286" spans="1:7" ht="15" customHeight="1">
      <c r="A286" s="137" t="s">
        <v>0</v>
      </c>
      <c r="B286" s="138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39" t="s">
        <v>13</v>
      </c>
      <c r="F289" s="140"/>
      <c r="G289" s="36">
        <v>35.82</v>
      </c>
    </row>
    <row r="290" spans="1:7" ht="15" customHeight="1">
      <c r="A290" s="34"/>
      <c r="B290" s="35"/>
      <c r="C290" s="35"/>
      <c r="D290" s="35"/>
      <c r="E290" s="133" t="s">
        <v>14</v>
      </c>
      <c r="F290" s="134"/>
      <c r="G290" s="37">
        <v>82.33</v>
      </c>
    </row>
    <row r="291" spans="1:7" ht="15" customHeight="1">
      <c r="A291" s="34"/>
      <c r="B291" s="35"/>
      <c r="C291" s="35"/>
      <c r="D291" s="35"/>
      <c r="E291" s="133" t="s">
        <v>15</v>
      </c>
      <c r="F291" s="134"/>
      <c r="G291" s="37">
        <v>82.33</v>
      </c>
    </row>
    <row r="292" spans="1:7" ht="15" customHeight="1">
      <c r="A292" s="34"/>
      <c r="B292" s="35"/>
      <c r="C292" s="35"/>
      <c r="D292" s="35"/>
      <c r="E292" s="133" t="s">
        <v>16</v>
      </c>
      <c r="F292" s="134"/>
      <c r="G292" s="37">
        <v>106.21</v>
      </c>
    </row>
    <row r="293" spans="1:7" ht="10.15" customHeight="1">
      <c r="A293" s="34"/>
      <c r="B293" s="35"/>
      <c r="C293" s="141"/>
      <c r="D293" s="141"/>
      <c r="E293" s="35"/>
      <c r="F293" s="35"/>
      <c r="G293" s="38"/>
    </row>
    <row r="294" spans="1:7" ht="19.899999999999999" customHeight="1">
      <c r="A294" s="142" t="s">
        <v>823</v>
      </c>
      <c r="B294" s="143"/>
      <c r="C294" s="143"/>
      <c r="D294" s="143"/>
      <c r="E294" s="143"/>
      <c r="F294" s="143"/>
      <c r="G294" s="144"/>
    </row>
    <row r="295" spans="1:7" ht="15" customHeight="1">
      <c r="A295" s="137" t="s">
        <v>0</v>
      </c>
      <c r="B295" s="138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39" t="s">
        <v>13</v>
      </c>
      <c r="F299" s="140"/>
      <c r="G299" s="36">
        <v>37.94</v>
      </c>
    </row>
    <row r="300" spans="1:7" ht="15" customHeight="1">
      <c r="A300" s="34"/>
      <c r="B300" s="35"/>
      <c r="C300" s="35"/>
      <c r="D300" s="35"/>
      <c r="E300" s="133" t="s">
        <v>14</v>
      </c>
      <c r="F300" s="134"/>
      <c r="G300" s="37">
        <v>37.94</v>
      </c>
    </row>
    <row r="301" spans="1:7" ht="15" customHeight="1">
      <c r="A301" s="34"/>
      <c r="B301" s="35"/>
      <c r="C301" s="35"/>
      <c r="D301" s="35"/>
      <c r="E301" s="133" t="s">
        <v>15</v>
      </c>
      <c r="F301" s="134"/>
      <c r="G301" s="37">
        <v>37.94</v>
      </c>
    </row>
    <row r="302" spans="1:7" ht="15" customHeight="1">
      <c r="A302" s="34"/>
      <c r="B302" s="35"/>
      <c r="C302" s="35"/>
      <c r="D302" s="35"/>
      <c r="E302" s="133" t="s">
        <v>16</v>
      </c>
      <c r="F302" s="134"/>
      <c r="G302" s="37">
        <v>48.94</v>
      </c>
    </row>
    <row r="303" spans="1:7" ht="10.15" customHeight="1">
      <c r="A303" s="34"/>
      <c r="B303" s="35"/>
      <c r="C303" s="141"/>
      <c r="D303" s="141"/>
      <c r="E303" s="35"/>
      <c r="F303" s="35"/>
      <c r="G303" s="38"/>
    </row>
    <row r="304" spans="1:7" ht="19.899999999999999" customHeight="1">
      <c r="A304" s="142" t="s">
        <v>824</v>
      </c>
      <c r="B304" s="143"/>
      <c r="C304" s="143"/>
      <c r="D304" s="143"/>
      <c r="E304" s="143"/>
      <c r="F304" s="143"/>
      <c r="G304" s="144"/>
    </row>
    <row r="305" spans="1:7" ht="15" customHeight="1">
      <c r="A305" s="137" t="s">
        <v>17</v>
      </c>
      <c r="B305" s="138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39" t="s">
        <v>28</v>
      </c>
      <c r="F309" s="140"/>
      <c r="G309" s="36">
        <v>46.32</v>
      </c>
    </row>
    <row r="310" spans="1:7" ht="15" customHeight="1">
      <c r="A310" s="137" t="s">
        <v>0</v>
      </c>
      <c r="B310" s="138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39" t="s">
        <v>13</v>
      </c>
      <c r="F313" s="140"/>
      <c r="G313" s="36">
        <v>22.19</v>
      </c>
    </row>
    <row r="314" spans="1:7" ht="15" customHeight="1">
      <c r="A314" s="34"/>
      <c r="B314" s="35"/>
      <c r="C314" s="35"/>
      <c r="D314" s="35"/>
      <c r="E314" s="133" t="s">
        <v>14</v>
      </c>
      <c r="F314" s="134"/>
      <c r="G314" s="37">
        <v>68.510000000000005</v>
      </c>
    </row>
    <row r="315" spans="1:7" ht="15" customHeight="1">
      <c r="A315" s="34"/>
      <c r="B315" s="35"/>
      <c r="C315" s="35"/>
      <c r="D315" s="35"/>
      <c r="E315" s="133" t="s">
        <v>15</v>
      </c>
      <c r="F315" s="134"/>
      <c r="G315" s="37">
        <v>68.510000000000005</v>
      </c>
    </row>
    <row r="316" spans="1:7" ht="15" customHeight="1">
      <c r="A316" s="34"/>
      <c r="B316" s="35"/>
      <c r="C316" s="35"/>
      <c r="D316" s="35"/>
      <c r="E316" s="133" t="s">
        <v>16</v>
      </c>
      <c r="F316" s="134"/>
      <c r="G316" s="37">
        <v>88.38</v>
      </c>
    </row>
    <row r="317" spans="1:7" ht="10.15" customHeight="1">
      <c r="A317" s="34"/>
      <c r="B317" s="35"/>
      <c r="C317" s="141"/>
      <c r="D317" s="141"/>
      <c r="E317" s="35"/>
      <c r="F317" s="35"/>
      <c r="G317" s="38"/>
    </row>
    <row r="318" spans="1:7" ht="19.899999999999999" customHeight="1">
      <c r="A318" s="142" t="s">
        <v>825</v>
      </c>
      <c r="B318" s="143"/>
      <c r="C318" s="143"/>
      <c r="D318" s="143"/>
      <c r="E318" s="143"/>
      <c r="F318" s="143"/>
      <c r="G318" s="144"/>
    </row>
    <row r="319" spans="1:7" ht="15" customHeight="1">
      <c r="A319" s="137" t="s">
        <v>17</v>
      </c>
      <c r="B319" s="138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39" t="s">
        <v>28</v>
      </c>
      <c r="F322" s="140"/>
      <c r="G322" s="36">
        <v>9.7200000000000006</v>
      </c>
    </row>
    <row r="323" spans="1:7" ht="15" customHeight="1">
      <c r="A323" s="137" t="s">
        <v>0</v>
      </c>
      <c r="B323" s="138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39" t="s">
        <v>13</v>
      </c>
      <c r="F326" s="140"/>
      <c r="G326" s="36">
        <v>26.46</v>
      </c>
    </row>
    <row r="327" spans="1:7" ht="15" customHeight="1">
      <c r="A327" s="34"/>
      <c r="B327" s="35"/>
      <c r="C327" s="35"/>
      <c r="D327" s="35"/>
      <c r="E327" s="133" t="s">
        <v>14</v>
      </c>
      <c r="F327" s="134"/>
      <c r="G327" s="37">
        <v>36.18</v>
      </c>
    </row>
    <row r="328" spans="1:7" ht="15" customHeight="1">
      <c r="A328" s="34"/>
      <c r="B328" s="35"/>
      <c r="C328" s="35"/>
      <c r="D328" s="35"/>
      <c r="E328" s="133" t="s">
        <v>15</v>
      </c>
      <c r="F328" s="134"/>
      <c r="G328" s="37">
        <v>36.18</v>
      </c>
    </row>
    <row r="329" spans="1:7" ht="15" customHeight="1">
      <c r="A329" s="34"/>
      <c r="B329" s="35"/>
      <c r="C329" s="35"/>
      <c r="D329" s="35"/>
      <c r="E329" s="133" t="s">
        <v>16</v>
      </c>
      <c r="F329" s="134"/>
      <c r="G329" s="37">
        <v>46.67</v>
      </c>
    </row>
    <row r="330" spans="1:7" ht="10.15" customHeight="1">
      <c r="A330" s="34"/>
      <c r="B330" s="35"/>
      <c r="C330" s="141"/>
      <c r="D330" s="141"/>
      <c r="E330" s="35"/>
      <c r="F330" s="35"/>
      <c r="G330" s="38"/>
    </row>
    <row r="331" spans="1:7" ht="19.899999999999999" customHeight="1">
      <c r="A331" s="142" t="s">
        <v>826</v>
      </c>
      <c r="B331" s="143"/>
      <c r="C331" s="143"/>
      <c r="D331" s="143"/>
      <c r="E331" s="143"/>
      <c r="F331" s="143"/>
      <c r="G331" s="144"/>
    </row>
    <row r="332" spans="1:7" ht="15" customHeight="1">
      <c r="A332" s="137" t="s">
        <v>0</v>
      </c>
      <c r="B332" s="138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39" t="s">
        <v>13</v>
      </c>
      <c r="F337" s="140"/>
      <c r="G337" s="36">
        <v>116.37</v>
      </c>
    </row>
    <row r="338" spans="1:7" ht="15" customHeight="1">
      <c r="A338" s="34"/>
      <c r="B338" s="35"/>
      <c r="C338" s="35"/>
      <c r="D338" s="35"/>
      <c r="E338" s="133" t="s">
        <v>14</v>
      </c>
      <c r="F338" s="134"/>
      <c r="G338" s="37">
        <v>116.37</v>
      </c>
    </row>
    <row r="339" spans="1:7" ht="15" customHeight="1">
      <c r="A339" s="34"/>
      <c r="B339" s="35"/>
      <c r="C339" s="35"/>
      <c r="D339" s="35"/>
      <c r="E339" s="133" t="s">
        <v>15</v>
      </c>
      <c r="F339" s="134"/>
      <c r="G339" s="37">
        <v>116.37</v>
      </c>
    </row>
    <row r="340" spans="1:7" ht="15" customHeight="1">
      <c r="A340" s="34"/>
      <c r="B340" s="35"/>
      <c r="C340" s="35"/>
      <c r="D340" s="35"/>
      <c r="E340" s="133" t="s">
        <v>16</v>
      </c>
      <c r="F340" s="134"/>
      <c r="G340" s="37">
        <v>150.12</v>
      </c>
    </row>
    <row r="341" spans="1:7" ht="10.15" customHeight="1">
      <c r="A341" s="34"/>
      <c r="B341" s="35"/>
      <c r="C341" s="141"/>
      <c r="D341" s="141"/>
      <c r="E341" s="35"/>
      <c r="F341" s="35"/>
      <c r="G341" s="38"/>
    </row>
    <row r="342" spans="1:7" ht="19.899999999999999" customHeight="1">
      <c r="A342" s="142" t="s">
        <v>827</v>
      </c>
      <c r="B342" s="143"/>
      <c r="C342" s="143"/>
      <c r="D342" s="143"/>
      <c r="E342" s="143"/>
      <c r="F342" s="143"/>
      <c r="G342" s="144"/>
    </row>
    <row r="343" spans="1:7" ht="15" customHeight="1">
      <c r="A343" s="137" t="s">
        <v>17</v>
      </c>
      <c r="B343" s="138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39" t="s">
        <v>28</v>
      </c>
      <c r="F347" s="140"/>
      <c r="G347" s="36">
        <v>55.23</v>
      </c>
    </row>
    <row r="348" spans="1:7" ht="15" customHeight="1">
      <c r="A348" s="137" t="s">
        <v>0</v>
      </c>
      <c r="B348" s="138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39" t="s">
        <v>13</v>
      </c>
      <c r="F351" s="140"/>
      <c r="G351" s="36">
        <v>35.82</v>
      </c>
    </row>
    <row r="352" spans="1:7" ht="15" customHeight="1">
      <c r="A352" s="34"/>
      <c r="B352" s="35"/>
      <c r="C352" s="35"/>
      <c r="D352" s="35"/>
      <c r="E352" s="133" t="s">
        <v>14</v>
      </c>
      <c r="F352" s="134"/>
      <c r="G352" s="37">
        <v>91.05</v>
      </c>
    </row>
    <row r="353" spans="1:7" ht="15" customHeight="1">
      <c r="A353" s="34"/>
      <c r="B353" s="35"/>
      <c r="C353" s="35"/>
      <c r="D353" s="35"/>
      <c r="E353" s="133" t="s">
        <v>15</v>
      </c>
      <c r="F353" s="134"/>
      <c r="G353" s="37">
        <v>91.05</v>
      </c>
    </row>
    <row r="354" spans="1:7" ht="15" customHeight="1">
      <c r="A354" s="34"/>
      <c r="B354" s="35"/>
      <c r="C354" s="35"/>
      <c r="D354" s="35"/>
      <c r="E354" s="133" t="s">
        <v>16</v>
      </c>
      <c r="F354" s="134"/>
      <c r="G354" s="37">
        <v>117.45</v>
      </c>
    </row>
    <row r="355" spans="1:7" ht="10.15" customHeight="1">
      <c r="A355" s="34"/>
      <c r="B355" s="35"/>
      <c r="C355" s="141"/>
      <c r="D355" s="141"/>
      <c r="E355" s="35"/>
      <c r="F355" s="35"/>
      <c r="G355" s="38"/>
    </row>
    <row r="356" spans="1:7" ht="19.899999999999999" customHeight="1">
      <c r="A356" s="142" t="s">
        <v>828</v>
      </c>
      <c r="B356" s="143"/>
      <c r="C356" s="143"/>
      <c r="D356" s="143"/>
      <c r="E356" s="143"/>
      <c r="F356" s="143"/>
      <c r="G356" s="144"/>
    </row>
    <row r="357" spans="1:7" ht="15" customHeight="1">
      <c r="A357" s="137" t="s">
        <v>17</v>
      </c>
      <c r="B357" s="138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39" t="s">
        <v>28</v>
      </c>
      <c r="F361" s="140"/>
      <c r="G361" s="36">
        <v>55.23</v>
      </c>
    </row>
    <row r="362" spans="1:7" ht="15" customHeight="1">
      <c r="A362" s="137" t="s">
        <v>0</v>
      </c>
      <c r="B362" s="138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39" t="s">
        <v>13</v>
      </c>
      <c r="F365" s="140"/>
      <c r="G365" s="36">
        <v>35.82</v>
      </c>
    </row>
    <row r="366" spans="1:7" ht="15" customHeight="1">
      <c r="A366" s="34"/>
      <c r="B366" s="35"/>
      <c r="C366" s="35"/>
      <c r="D366" s="35"/>
      <c r="E366" s="133" t="s">
        <v>14</v>
      </c>
      <c r="F366" s="134"/>
      <c r="G366" s="37">
        <v>91.05</v>
      </c>
    </row>
    <row r="367" spans="1:7" ht="15" customHeight="1">
      <c r="A367" s="34"/>
      <c r="B367" s="35"/>
      <c r="C367" s="35"/>
      <c r="D367" s="35"/>
      <c r="E367" s="133" t="s">
        <v>15</v>
      </c>
      <c r="F367" s="134"/>
      <c r="G367" s="37">
        <v>91.05</v>
      </c>
    </row>
    <row r="368" spans="1:7" ht="15" customHeight="1">
      <c r="A368" s="34"/>
      <c r="B368" s="35"/>
      <c r="C368" s="35"/>
      <c r="D368" s="35"/>
      <c r="E368" s="133" t="s">
        <v>16</v>
      </c>
      <c r="F368" s="134"/>
      <c r="G368" s="37">
        <v>117.45</v>
      </c>
    </row>
    <row r="369" spans="1:7" ht="10.15" customHeight="1">
      <c r="A369" s="34"/>
      <c r="B369" s="35"/>
      <c r="C369" s="141"/>
      <c r="D369" s="141"/>
      <c r="E369" s="35"/>
      <c r="F369" s="35"/>
      <c r="G369" s="38"/>
    </row>
    <row r="370" spans="1:7" ht="19.899999999999999" customHeight="1">
      <c r="A370" s="142" t="s">
        <v>829</v>
      </c>
      <c r="B370" s="143"/>
      <c r="C370" s="143"/>
      <c r="D370" s="143"/>
      <c r="E370" s="143"/>
      <c r="F370" s="143"/>
      <c r="G370" s="144"/>
    </row>
    <row r="371" spans="1:7" ht="15" customHeight="1">
      <c r="A371" s="137" t="s">
        <v>17</v>
      </c>
      <c r="B371" s="138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39" t="s">
        <v>28</v>
      </c>
      <c r="F377" s="140"/>
      <c r="G377" s="36">
        <v>38</v>
      </c>
    </row>
    <row r="378" spans="1:7" ht="15" customHeight="1">
      <c r="A378" s="137" t="s">
        <v>0</v>
      </c>
      <c r="B378" s="138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39" t="s">
        <v>13</v>
      </c>
      <c r="F381" s="140"/>
      <c r="G381" s="36">
        <v>196.35</v>
      </c>
    </row>
    <row r="382" spans="1:7" ht="15" customHeight="1">
      <c r="A382" s="34"/>
      <c r="B382" s="35"/>
      <c r="C382" s="35"/>
      <c r="D382" s="35"/>
      <c r="E382" s="133" t="s">
        <v>14</v>
      </c>
      <c r="F382" s="134"/>
      <c r="G382" s="37">
        <v>234.35</v>
      </c>
    </row>
    <row r="383" spans="1:7" ht="15" customHeight="1">
      <c r="A383" s="34"/>
      <c r="B383" s="35"/>
      <c r="C383" s="35"/>
      <c r="D383" s="35"/>
      <c r="E383" s="133" t="s">
        <v>15</v>
      </c>
      <c r="F383" s="134"/>
      <c r="G383" s="37">
        <v>234.35</v>
      </c>
    </row>
    <row r="384" spans="1:7" ht="15" customHeight="1">
      <c r="A384" s="34"/>
      <c r="B384" s="35"/>
      <c r="C384" s="35"/>
      <c r="D384" s="35"/>
      <c r="E384" s="133" t="s">
        <v>16</v>
      </c>
      <c r="F384" s="134"/>
      <c r="G384" s="37">
        <v>302.31</v>
      </c>
    </row>
    <row r="385" spans="1:7" ht="10.15" customHeight="1">
      <c r="A385" s="34"/>
      <c r="B385" s="35"/>
      <c r="C385" s="141"/>
      <c r="D385" s="141"/>
      <c r="E385" s="35"/>
      <c r="F385" s="35"/>
      <c r="G385" s="38"/>
    </row>
    <row r="386" spans="1:7" ht="19.899999999999999" customHeight="1">
      <c r="A386" s="142" t="s">
        <v>840</v>
      </c>
      <c r="B386" s="143"/>
      <c r="C386" s="143"/>
      <c r="D386" s="143"/>
      <c r="E386" s="143"/>
      <c r="F386" s="143"/>
      <c r="G386" s="144"/>
    </row>
    <row r="387" spans="1:7" ht="15" customHeight="1">
      <c r="A387" s="137" t="s">
        <v>17</v>
      </c>
      <c r="B387" s="138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39" t="s">
        <v>28</v>
      </c>
      <c r="F392" s="140"/>
      <c r="G392" s="36">
        <v>142.30000000000001</v>
      </c>
    </row>
    <row r="393" spans="1:7" ht="15" customHeight="1">
      <c r="A393" s="137" t="s">
        <v>0</v>
      </c>
      <c r="B393" s="138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39" t="s">
        <v>13</v>
      </c>
      <c r="F396" s="140"/>
      <c r="G396" s="36">
        <v>350.1</v>
      </c>
    </row>
    <row r="397" spans="1:7" ht="15" customHeight="1">
      <c r="A397" s="34"/>
      <c r="B397" s="35"/>
      <c r="C397" s="35"/>
      <c r="D397" s="35"/>
      <c r="E397" s="133" t="s">
        <v>14</v>
      </c>
      <c r="F397" s="134"/>
      <c r="G397" s="37">
        <v>492.4</v>
      </c>
    </row>
    <row r="398" spans="1:7" ht="15" customHeight="1">
      <c r="A398" s="34"/>
      <c r="B398" s="35"/>
      <c r="C398" s="35"/>
      <c r="D398" s="35"/>
      <c r="E398" s="133" t="s">
        <v>15</v>
      </c>
      <c r="F398" s="134"/>
      <c r="G398" s="37">
        <v>492.4</v>
      </c>
    </row>
    <row r="399" spans="1:7" ht="15" customHeight="1">
      <c r="A399" s="34"/>
      <c r="B399" s="35"/>
      <c r="C399" s="35"/>
      <c r="D399" s="35"/>
      <c r="E399" s="133" t="s">
        <v>16</v>
      </c>
      <c r="F399" s="134"/>
      <c r="G399" s="37">
        <v>635.20000000000005</v>
      </c>
    </row>
    <row r="400" spans="1:7" ht="10.15" customHeight="1">
      <c r="A400" s="34"/>
      <c r="B400" s="35"/>
      <c r="C400" s="141"/>
      <c r="D400" s="141"/>
      <c r="E400" s="35"/>
      <c r="F400" s="35"/>
      <c r="G400" s="38"/>
    </row>
    <row r="401" spans="1:7" ht="19.899999999999999" customHeight="1">
      <c r="A401" s="142" t="s">
        <v>839</v>
      </c>
      <c r="B401" s="143"/>
      <c r="C401" s="143"/>
      <c r="D401" s="143"/>
      <c r="E401" s="143"/>
      <c r="F401" s="143"/>
      <c r="G401" s="144"/>
    </row>
    <row r="402" spans="1:7" ht="15" customHeight="1">
      <c r="A402" s="137" t="s">
        <v>17</v>
      </c>
      <c r="B402" s="138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39" t="s">
        <v>28</v>
      </c>
      <c r="F404" s="140"/>
      <c r="G404" s="36">
        <v>652.70000000000005</v>
      </c>
    </row>
    <row r="405" spans="1:7" ht="15" customHeight="1">
      <c r="A405" s="137" t="s">
        <v>0</v>
      </c>
      <c r="B405" s="138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39" t="s">
        <v>13</v>
      </c>
      <c r="F408" s="140"/>
      <c r="G408" s="36">
        <v>117.81</v>
      </c>
    </row>
    <row r="409" spans="1:7" ht="15" customHeight="1">
      <c r="A409" s="34"/>
      <c r="B409" s="35"/>
      <c r="C409" s="35"/>
      <c r="D409" s="35"/>
      <c r="E409" s="133" t="s">
        <v>14</v>
      </c>
      <c r="F409" s="134"/>
      <c r="G409" s="37">
        <v>770.51</v>
      </c>
    </row>
    <row r="410" spans="1:7" ht="15" customHeight="1">
      <c r="A410" s="34"/>
      <c r="B410" s="35"/>
      <c r="C410" s="35"/>
      <c r="D410" s="35"/>
      <c r="E410" s="133" t="s">
        <v>15</v>
      </c>
      <c r="F410" s="134"/>
      <c r="G410" s="37">
        <v>770.51</v>
      </c>
    </row>
    <row r="411" spans="1:7" ht="15" customHeight="1">
      <c r="A411" s="34"/>
      <c r="B411" s="35"/>
      <c r="C411" s="35"/>
      <c r="D411" s="35"/>
      <c r="E411" s="133" t="s">
        <v>16</v>
      </c>
      <c r="F411" s="134"/>
      <c r="G411" s="37">
        <v>993.96</v>
      </c>
    </row>
    <row r="412" spans="1:7" ht="10.15" customHeight="1">
      <c r="A412" s="34"/>
      <c r="B412" s="35"/>
      <c r="C412" s="141"/>
      <c r="D412" s="141"/>
      <c r="E412" s="35"/>
      <c r="F412" s="35"/>
      <c r="G412" s="38"/>
    </row>
    <row r="413" spans="1:7" ht="19.899999999999999" customHeight="1">
      <c r="A413" s="142" t="s">
        <v>838</v>
      </c>
      <c r="B413" s="143"/>
      <c r="C413" s="143"/>
      <c r="D413" s="143"/>
      <c r="E413" s="143"/>
      <c r="F413" s="143"/>
      <c r="G413" s="144"/>
    </row>
    <row r="414" spans="1:7" ht="15" customHeight="1">
      <c r="A414" s="137" t="s">
        <v>17</v>
      </c>
      <c r="B414" s="138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39" t="s">
        <v>28</v>
      </c>
      <c r="F416" s="140"/>
      <c r="G416" s="36">
        <v>68.790000000000006</v>
      </c>
    </row>
    <row r="417" spans="1:7" ht="15" customHeight="1">
      <c r="A417" s="137" t="s">
        <v>0</v>
      </c>
      <c r="B417" s="138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39" t="s">
        <v>13</v>
      </c>
      <c r="F420" s="140"/>
      <c r="G420" s="36">
        <v>36.47</v>
      </c>
    </row>
    <row r="421" spans="1:7" ht="15" customHeight="1">
      <c r="A421" s="34"/>
      <c r="B421" s="35"/>
      <c r="C421" s="35"/>
      <c r="D421" s="35"/>
      <c r="E421" s="133" t="s">
        <v>14</v>
      </c>
      <c r="F421" s="134"/>
      <c r="G421" s="37">
        <v>105.26</v>
      </c>
    </row>
    <row r="422" spans="1:7" ht="15" customHeight="1">
      <c r="A422" s="34"/>
      <c r="B422" s="35"/>
      <c r="C422" s="35"/>
      <c r="D422" s="35"/>
      <c r="E422" s="133" t="s">
        <v>15</v>
      </c>
      <c r="F422" s="134"/>
      <c r="G422" s="37">
        <v>105.26</v>
      </c>
    </row>
    <row r="423" spans="1:7" ht="15" customHeight="1">
      <c r="A423" s="34"/>
      <c r="B423" s="35"/>
      <c r="C423" s="35"/>
      <c r="D423" s="35"/>
      <c r="E423" s="133" t="s">
        <v>16</v>
      </c>
      <c r="F423" s="134"/>
      <c r="G423" s="37">
        <v>135.79</v>
      </c>
    </row>
    <row r="424" spans="1:7" ht="10.15" customHeight="1">
      <c r="A424" s="34"/>
      <c r="B424" s="35"/>
      <c r="C424" s="141"/>
      <c r="D424" s="141"/>
      <c r="E424" s="35"/>
      <c r="F424" s="35"/>
      <c r="G424" s="38"/>
    </row>
    <row r="425" spans="1:7" ht="19.899999999999999" customHeight="1">
      <c r="A425" s="142" t="s">
        <v>837</v>
      </c>
      <c r="B425" s="143"/>
      <c r="C425" s="143"/>
      <c r="D425" s="143"/>
      <c r="E425" s="143"/>
      <c r="F425" s="143"/>
      <c r="G425" s="144"/>
    </row>
    <row r="426" spans="1:7" ht="15" customHeight="1">
      <c r="A426" s="137" t="s">
        <v>17</v>
      </c>
      <c r="B426" s="138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39" t="s">
        <v>28</v>
      </c>
      <c r="F428" s="140"/>
      <c r="G428" s="36">
        <v>281.94</v>
      </c>
    </row>
    <row r="429" spans="1:7" ht="15" customHeight="1">
      <c r="A429" s="137" t="s">
        <v>0</v>
      </c>
      <c r="B429" s="138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39" t="s">
        <v>13</v>
      </c>
      <c r="F432" s="140"/>
      <c r="G432" s="36">
        <v>39.270000000000003</v>
      </c>
    </row>
    <row r="433" spans="1:7" ht="15" customHeight="1">
      <c r="A433" s="34"/>
      <c r="B433" s="35"/>
      <c r="C433" s="35"/>
      <c r="D433" s="35"/>
      <c r="E433" s="133" t="s">
        <v>14</v>
      </c>
      <c r="F433" s="134"/>
      <c r="G433" s="37">
        <v>321.20999999999998</v>
      </c>
    </row>
    <row r="434" spans="1:7" ht="15" customHeight="1">
      <c r="A434" s="34"/>
      <c r="B434" s="35"/>
      <c r="C434" s="35"/>
      <c r="D434" s="35"/>
      <c r="E434" s="133" t="s">
        <v>15</v>
      </c>
      <c r="F434" s="134"/>
      <c r="G434" s="37">
        <v>321.20999999999998</v>
      </c>
    </row>
    <row r="435" spans="1:7" ht="15" customHeight="1">
      <c r="A435" s="34"/>
      <c r="B435" s="35"/>
      <c r="C435" s="35"/>
      <c r="D435" s="35"/>
      <c r="E435" s="133" t="s">
        <v>16</v>
      </c>
      <c r="F435" s="134"/>
      <c r="G435" s="37">
        <v>414.36</v>
      </c>
    </row>
    <row r="436" spans="1:7" ht="10.15" customHeight="1">
      <c r="A436" s="34"/>
      <c r="B436" s="35"/>
      <c r="C436" s="141"/>
      <c r="D436" s="141"/>
      <c r="E436" s="35"/>
      <c r="F436" s="35"/>
      <c r="G436" s="38"/>
    </row>
    <row r="437" spans="1:7" ht="19.899999999999999" customHeight="1">
      <c r="A437" s="142" t="s">
        <v>836</v>
      </c>
      <c r="B437" s="143"/>
      <c r="C437" s="143"/>
      <c r="D437" s="143"/>
      <c r="E437" s="143"/>
      <c r="F437" s="143"/>
      <c r="G437" s="144"/>
    </row>
    <row r="438" spans="1:7" ht="15" customHeight="1">
      <c r="A438" s="137" t="s">
        <v>17</v>
      </c>
      <c r="B438" s="138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39" t="s">
        <v>28</v>
      </c>
      <c r="F446" s="140"/>
      <c r="G446" s="36">
        <v>411.14</v>
      </c>
    </row>
    <row r="447" spans="1:7" ht="15" customHeight="1">
      <c r="A447" s="137" t="s">
        <v>0</v>
      </c>
      <c r="B447" s="138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39" t="s">
        <v>13</v>
      </c>
      <c r="F450" s="140"/>
      <c r="G450" s="36">
        <v>172.79</v>
      </c>
    </row>
    <row r="451" spans="1:7" ht="15" customHeight="1">
      <c r="A451" s="34"/>
      <c r="B451" s="35"/>
      <c r="C451" s="35"/>
      <c r="D451" s="35"/>
      <c r="E451" s="133" t="s">
        <v>14</v>
      </c>
      <c r="F451" s="134"/>
      <c r="G451" s="37">
        <v>583.92999999999995</v>
      </c>
    </row>
    <row r="452" spans="1:7" ht="15" customHeight="1">
      <c r="A452" s="34"/>
      <c r="B452" s="35"/>
      <c r="C452" s="35"/>
      <c r="D452" s="35"/>
      <c r="E452" s="133" t="s">
        <v>15</v>
      </c>
      <c r="F452" s="134"/>
      <c r="G452" s="37">
        <v>583.92999999999995</v>
      </c>
    </row>
    <row r="453" spans="1:7" ht="15" customHeight="1">
      <c r="A453" s="34"/>
      <c r="B453" s="35"/>
      <c r="C453" s="35"/>
      <c r="D453" s="35"/>
      <c r="E453" s="133" t="s">
        <v>16</v>
      </c>
      <c r="F453" s="134"/>
      <c r="G453" s="37">
        <v>753.27</v>
      </c>
    </row>
    <row r="454" spans="1:7" ht="10.15" customHeight="1">
      <c r="A454" s="34"/>
      <c r="B454" s="35"/>
      <c r="C454" s="141"/>
      <c r="D454" s="141"/>
      <c r="E454" s="35"/>
      <c r="F454" s="35"/>
      <c r="G454" s="38"/>
    </row>
    <row r="455" spans="1:7" ht="19.899999999999999" customHeight="1">
      <c r="A455" s="142" t="s">
        <v>835</v>
      </c>
      <c r="B455" s="143"/>
      <c r="C455" s="143"/>
      <c r="D455" s="143"/>
      <c r="E455" s="143"/>
      <c r="F455" s="143"/>
      <c r="G455" s="144"/>
    </row>
    <row r="456" spans="1:7" ht="15" customHeight="1">
      <c r="A456" s="137" t="s">
        <v>0</v>
      </c>
      <c r="B456" s="138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39" t="s">
        <v>13</v>
      </c>
      <c r="F464" s="140"/>
      <c r="G464" s="36">
        <v>283.41000000000003</v>
      </c>
    </row>
    <row r="465" spans="1:7" ht="15" customHeight="1">
      <c r="A465" s="34"/>
      <c r="B465" s="35"/>
      <c r="C465" s="35"/>
      <c r="D465" s="35"/>
      <c r="E465" s="133" t="s">
        <v>14</v>
      </c>
      <c r="F465" s="134"/>
      <c r="G465" s="37">
        <v>283.41000000000003</v>
      </c>
    </row>
    <row r="466" spans="1:7" ht="15" customHeight="1">
      <c r="A466" s="34"/>
      <c r="B466" s="35"/>
      <c r="C466" s="35"/>
      <c r="D466" s="35"/>
      <c r="E466" s="133" t="s">
        <v>15</v>
      </c>
      <c r="F466" s="134"/>
      <c r="G466" s="37">
        <v>283.41000000000003</v>
      </c>
    </row>
    <row r="467" spans="1:7" ht="15" customHeight="1">
      <c r="A467" s="34"/>
      <c r="B467" s="35"/>
      <c r="C467" s="35"/>
      <c r="D467" s="35"/>
      <c r="E467" s="133" t="s">
        <v>16</v>
      </c>
      <c r="F467" s="134"/>
      <c r="G467" s="37">
        <v>365.6</v>
      </c>
    </row>
    <row r="468" spans="1:7" ht="10.15" customHeight="1">
      <c r="A468" s="34"/>
      <c r="B468" s="35"/>
      <c r="C468" s="141"/>
      <c r="D468" s="141"/>
      <c r="E468" s="35"/>
      <c r="F468" s="35"/>
      <c r="G468" s="38"/>
    </row>
    <row r="469" spans="1:7" ht="19.899999999999999" customHeight="1">
      <c r="A469" s="142" t="s">
        <v>834</v>
      </c>
      <c r="B469" s="143"/>
      <c r="C469" s="143"/>
      <c r="D469" s="143"/>
      <c r="E469" s="143"/>
      <c r="F469" s="143"/>
      <c r="G469" s="144"/>
    </row>
    <row r="470" spans="1:7" ht="15" customHeight="1">
      <c r="A470" s="137" t="s">
        <v>17</v>
      </c>
      <c r="B470" s="138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39" t="s">
        <v>28</v>
      </c>
      <c r="F472" s="140"/>
      <c r="G472" s="36">
        <v>7.33</v>
      </c>
    </row>
    <row r="473" spans="1:7" ht="15" customHeight="1">
      <c r="A473" s="137" t="s">
        <v>0</v>
      </c>
      <c r="B473" s="138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39" t="s">
        <v>13</v>
      </c>
      <c r="F476" s="140"/>
      <c r="G476" s="36">
        <v>6.08</v>
      </c>
    </row>
    <row r="477" spans="1:7" ht="15" customHeight="1">
      <c r="A477" s="34"/>
      <c r="B477" s="35"/>
      <c r="C477" s="35"/>
      <c r="D477" s="35"/>
      <c r="E477" s="133" t="s">
        <v>14</v>
      </c>
      <c r="F477" s="134"/>
      <c r="G477" s="37">
        <v>13.41</v>
      </c>
    </row>
    <row r="478" spans="1:7" ht="15" customHeight="1">
      <c r="A478" s="34"/>
      <c r="B478" s="35"/>
      <c r="C478" s="35"/>
      <c r="D478" s="35"/>
      <c r="E478" s="133" t="s">
        <v>15</v>
      </c>
      <c r="F478" s="134"/>
      <c r="G478" s="37">
        <v>13.41</v>
      </c>
    </row>
    <row r="479" spans="1:7" ht="15" customHeight="1">
      <c r="A479" s="34"/>
      <c r="B479" s="35"/>
      <c r="C479" s="35"/>
      <c r="D479" s="35"/>
      <c r="E479" s="133" t="s">
        <v>16</v>
      </c>
      <c r="F479" s="134"/>
      <c r="G479" s="37">
        <v>17.3</v>
      </c>
    </row>
    <row r="480" spans="1:7" ht="10.15" customHeight="1">
      <c r="A480" s="34"/>
      <c r="B480" s="35"/>
      <c r="C480" s="141"/>
      <c r="D480" s="141"/>
      <c r="E480" s="35"/>
      <c r="F480" s="35"/>
      <c r="G480" s="38"/>
    </row>
    <row r="481" spans="1:7" ht="19.899999999999999" customHeight="1">
      <c r="A481" s="142" t="s">
        <v>833</v>
      </c>
      <c r="B481" s="143"/>
      <c r="C481" s="143"/>
      <c r="D481" s="143"/>
      <c r="E481" s="143"/>
      <c r="F481" s="143"/>
      <c r="G481" s="144"/>
    </row>
    <row r="482" spans="1:7" ht="15" customHeight="1">
      <c r="A482" s="137" t="s">
        <v>17</v>
      </c>
      <c r="B482" s="138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39" t="s">
        <v>28</v>
      </c>
      <c r="F484" s="140"/>
      <c r="G484" s="36">
        <v>9.4700000000000006</v>
      </c>
    </row>
    <row r="485" spans="1:7" ht="15" customHeight="1">
      <c r="A485" s="137" t="s">
        <v>0</v>
      </c>
      <c r="B485" s="138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39" t="s">
        <v>13</v>
      </c>
      <c r="F488" s="140"/>
      <c r="G488" s="36">
        <v>6.68</v>
      </c>
    </row>
    <row r="489" spans="1:7" ht="15" customHeight="1">
      <c r="A489" s="34"/>
      <c r="B489" s="35"/>
      <c r="C489" s="35"/>
      <c r="D489" s="35"/>
      <c r="E489" s="133" t="s">
        <v>14</v>
      </c>
      <c r="F489" s="134"/>
      <c r="G489" s="37">
        <v>16.149999999999999</v>
      </c>
    </row>
    <row r="490" spans="1:7" ht="15" customHeight="1">
      <c r="A490" s="34"/>
      <c r="B490" s="35"/>
      <c r="C490" s="35"/>
      <c r="D490" s="35"/>
      <c r="E490" s="133" t="s">
        <v>15</v>
      </c>
      <c r="F490" s="134"/>
      <c r="G490" s="37">
        <v>16.149999999999999</v>
      </c>
    </row>
    <row r="491" spans="1:7" ht="15" customHeight="1">
      <c r="A491" s="34"/>
      <c r="B491" s="35"/>
      <c r="C491" s="35"/>
      <c r="D491" s="35"/>
      <c r="E491" s="133" t="s">
        <v>16</v>
      </c>
      <c r="F491" s="134"/>
      <c r="G491" s="37">
        <v>20.83</v>
      </c>
    </row>
    <row r="492" spans="1:7" ht="10.15" customHeight="1">
      <c r="A492" s="34"/>
      <c r="B492" s="35"/>
      <c r="C492" s="141"/>
      <c r="D492" s="141"/>
      <c r="E492" s="35"/>
      <c r="F492" s="35"/>
      <c r="G492" s="38"/>
    </row>
    <row r="493" spans="1:7" ht="19.899999999999999" customHeight="1">
      <c r="A493" s="142" t="s">
        <v>832</v>
      </c>
      <c r="B493" s="143"/>
      <c r="C493" s="143"/>
      <c r="D493" s="143"/>
      <c r="E493" s="143"/>
      <c r="F493" s="143"/>
      <c r="G493" s="144"/>
    </row>
    <row r="494" spans="1:7" ht="15" customHeight="1">
      <c r="A494" s="137" t="s">
        <v>17</v>
      </c>
      <c r="B494" s="138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39" t="s">
        <v>28</v>
      </c>
      <c r="F496" s="140"/>
      <c r="G496" s="36">
        <v>7.28</v>
      </c>
    </row>
    <row r="497" spans="1:7" ht="15" customHeight="1">
      <c r="A497" s="137" t="s">
        <v>0</v>
      </c>
      <c r="B497" s="138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39" t="s">
        <v>13</v>
      </c>
      <c r="F500" s="140"/>
      <c r="G500" s="36">
        <v>15.2</v>
      </c>
    </row>
    <row r="501" spans="1:7" ht="15" customHeight="1">
      <c r="A501" s="34"/>
      <c r="B501" s="35"/>
      <c r="C501" s="35"/>
      <c r="D501" s="35"/>
      <c r="E501" s="133" t="s">
        <v>14</v>
      </c>
      <c r="F501" s="134"/>
      <c r="G501" s="37">
        <v>22.48</v>
      </c>
    </row>
    <row r="502" spans="1:7" ht="15" customHeight="1">
      <c r="A502" s="34"/>
      <c r="B502" s="35"/>
      <c r="C502" s="35"/>
      <c r="D502" s="35"/>
      <c r="E502" s="133" t="s">
        <v>15</v>
      </c>
      <c r="F502" s="134"/>
      <c r="G502" s="37">
        <v>22.48</v>
      </c>
    </row>
    <row r="503" spans="1:7" ht="15" customHeight="1">
      <c r="A503" s="34"/>
      <c r="B503" s="35"/>
      <c r="C503" s="35"/>
      <c r="D503" s="35"/>
      <c r="E503" s="133" t="s">
        <v>16</v>
      </c>
      <c r="F503" s="134"/>
      <c r="G503" s="37">
        <v>29</v>
      </c>
    </row>
    <row r="504" spans="1:7" ht="10.15" customHeight="1">
      <c r="A504" s="34"/>
      <c r="B504" s="35"/>
      <c r="C504" s="141"/>
      <c r="D504" s="141"/>
      <c r="E504" s="35"/>
      <c r="F504" s="35"/>
      <c r="G504" s="38"/>
    </row>
    <row r="505" spans="1:7" ht="19.899999999999999" customHeight="1">
      <c r="A505" s="142" t="s">
        <v>831</v>
      </c>
      <c r="B505" s="143"/>
      <c r="C505" s="143"/>
      <c r="D505" s="143"/>
      <c r="E505" s="143"/>
      <c r="F505" s="143"/>
      <c r="G505" s="144"/>
    </row>
    <row r="506" spans="1:7" ht="15" customHeight="1">
      <c r="A506" s="137" t="s">
        <v>17</v>
      </c>
      <c r="B506" s="138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39" t="s">
        <v>28</v>
      </c>
      <c r="F508" s="140"/>
      <c r="G508" s="36">
        <v>22.85</v>
      </c>
    </row>
    <row r="509" spans="1:7" ht="15" customHeight="1">
      <c r="A509" s="137" t="s">
        <v>0</v>
      </c>
      <c r="B509" s="138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39" t="s">
        <v>13</v>
      </c>
      <c r="F512" s="140"/>
      <c r="G512" s="36">
        <v>30.4</v>
      </c>
    </row>
    <row r="513" spans="1:7" ht="15" customHeight="1">
      <c r="A513" s="34"/>
      <c r="B513" s="35"/>
      <c r="C513" s="35"/>
      <c r="D513" s="35"/>
      <c r="E513" s="133" t="s">
        <v>14</v>
      </c>
      <c r="F513" s="134"/>
      <c r="G513" s="37">
        <v>53.25</v>
      </c>
    </row>
    <row r="514" spans="1:7" ht="15" customHeight="1">
      <c r="A514" s="34"/>
      <c r="B514" s="35"/>
      <c r="C514" s="35"/>
      <c r="D514" s="35"/>
      <c r="E514" s="133" t="s">
        <v>15</v>
      </c>
      <c r="F514" s="134"/>
      <c r="G514" s="37">
        <v>53.25</v>
      </c>
    </row>
    <row r="515" spans="1:7" ht="15" customHeight="1">
      <c r="A515" s="34"/>
      <c r="B515" s="35"/>
      <c r="C515" s="35"/>
      <c r="D515" s="35"/>
      <c r="E515" s="133" t="s">
        <v>16</v>
      </c>
      <c r="F515" s="134"/>
      <c r="G515" s="37">
        <v>68.69</v>
      </c>
    </row>
    <row r="516" spans="1:7" ht="10.15" customHeight="1">
      <c r="A516" s="34"/>
      <c r="B516" s="35"/>
      <c r="C516" s="141"/>
      <c r="D516" s="141"/>
      <c r="E516" s="35"/>
      <c r="F516" s="35"/>
      <c r="G516" s="38"/>
    </row>
    <row r="517" spans="1:7" ht="19.899999999999999" customHeight="1">
      <c r="A517" s="142" t="s">
        <v>830</v>
      </c>
      <c r="B517" s="143"/>
      <c r="C517" s="143"/>
      <c r="D517" s="143"/>
      <c r="E517" s="143"/>
      <c r="F517" s="143"/>
      <c r="G517" s="144"/>
    </row>
    <row r="518" spans="1:7" ht="15" customHeight="1">
      <c r="A518" s="137" t="s">
        <v>17</v>
      </c>
      <c r="B518" s="138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39" t="s">
        <v>28</v>
      </c>
      <c r="F521" s="140"/>
      <c r="G521" s="36">
        <v>23.31</v>
      </c>
    </row>
    <row r="522" spans="1:7" ht="15" customHeight="1">
      <c r="A522" s="137" t="s">
        <v>0</v>
      </c>
      <c r="B522" s="138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39" t="s">
        <v>13</v>
      </c>
      <c r="F525" s="140"/>
      <c r="G525" s="36">
        <v>15.48</v>
      </c>
    </row>
    <row r="526" spans="1:7" ht="15" customHeight="1">
      <c r="A526" s="34"/>
      <c r="B526" s="35"/>
      <c r="C526" s="35"/>
      <c r="D526" s="35"/>
      <c r="E526" s="133" t="s">
        <v>14</v>
      </c>
      <c r="F526" s="134"/>
      <c r="G526" s="37">
        <v>38.79</v>
      </c>
    </row>
    <row r="527" spans="1:7" ht="15" customHeight="1">
      <c r="A527" s="34"/>
      <c r="B527" s="35"/>
      <c r="C527" s="35"/>
      <c r="D527" s="35"/>
      <c r="E527" s="133" t="s">
        <v>15</v>
      </c>
      <c r="F527" s="134"/>
      <c r="G527" s="37">
        <v>38.79</v>
      </c>
    </row>
    <row r="528" spans="1:7" ht="15" customHeight="1">
      <c r="A528" s="34"/>
      <c r="B528" s="35"/>
      <c r="C528" s="35"/>
      <c r="D528" s="35"/>
      <c r="E528" s="133" t="s">
        <v>16</v>
      </c>
      <c r="F528" s="134"/>
      <c r="G528" s="37">
        <v>50.04</v>
      </c>
    </row>
    <row r="529" spans="1:7" ht="10.15" customHeight="1">
      <c r="A529" s="34"/>
      <c r="B529" s="35"/>
      <c r="C529" s="141"/>
      <c r="D529" s="141"/>
      <c r="E529" s="35"/>
      <c r="F529" s="35"/>
      <c r="G529" s="38"/>
    </row>
    <row r="530" spans="1:7" ht="19.899999999999999" customHeight="1">
      <c r="A530" s="142" t="s">
        <v>841</v>
      </c>
      <c r="B530" s="143"/>
      <c r="C530" s="143"/>
      <c r="D530" s="143"/>
      <c r="E530" s="143"/>
      <c r="F530" s="143"/>
      <c r="G530" s="144"/>
    </row>
    <row r="531" spans="1:7" ht="15" customHeight="1">
      <c r="A531" s="137" t="s">
        <v>17</v>
      </c>
      <c r="B531" s="138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39" t="s">
        <v>28</v>
      </c>
      <c r="F540" s="140"/>
      <c r="G540" s="36">
        <v>90.2</v>
      </c>
    </row>
    <row r="541" spans="1:7" ht="15" customHeight="1">
      <c r="A541" s="137" t="s">
        <v>0</v>
      </c>
      <c r="B541" s="138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39" t="s">
        <v>13</v>
      </c>
      <c r="F544" s="140"/>
      <c r="G544" s="36">
        <v>301.52</v>
      </c>
    </row>
    <row r="545" spans="1:7" ht="15" customHeight="1">
      <c r="A545" s="34"/>
      <c r="B545" s="35"/>
      <c r="C545" s="35"/>
      <c r="D545" s="35"/>
      <c r="E545" s="133" t="s">
        <v>14</v>
      </c>
      <c r="F545" s="134"/>
      <c r="G545" s="37">
        <v>391.72</v>
      </c>
    </row>
    <row r="546" spans="1:7" ht="15" customHeight="1">
      <c r="A546" s="34"/>
      <c r="B546" s="35"/>
      <c r="C546" s="35"/>
      <c r="D546" s="35"/>
      <c r="E546" s="133" t="s">
        <v>15</v>
      </c>
      <c r="F546" s="134"/>
      <c r="G546" s="37">
        <v>391.72</v>
      </c>
    </row>
    <row r="547" spans="1:7" ht="15" customHeight="1">
      <c r="A547" s="34"/>
      <c r="B547" s="35"/>
      <c r="C547" s="35"/>
      <c r="D547" s="35"/>
      <c r="E547" s="133" t="s">
        <v>16</v>
      </c>
      <c r="F547" s="134"/>
      <c r="G547" s="37">
        <v>505.32</v>
      </c>
    </row>
    <row r="548" spans="1:7" ht="10.15" customHeight="1">
      <c r="A548" s="34"/>
      <c r="B548" s="35"/>
      <c r="C548" s="141"/>
      <c r="D548" s="141"/>
      <c r="E548" s="35"/>
      <c r="F548" s="35"/>
      <c r="G548" s="38"/>
    </row>
    <row r="549" spans="1:7" ht="19.899999999999999" customHeight="1">
      <c r="A549" s="142" t="s">
        <v>842</v>
      </c>
      <c r="B549" s="143"/>
      <c r="C549" s="143"/>
      <c r="D549" s="143"/>
      <c r="E549" s="143"/>
      <c r="F549" s="143"/>
      <c r="G549" s="144"/>
    </row>
    <row r="550" spans="1:7" ht="15" customHeight="1">
      <c r="A550" s="137" t="s">
        <v>17</v>
      </c>
      <c r="B550" s="138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39" t="s">
        <v>28</v>
      </c>
      <c r="F557" s="140"/>
      <c r="G557" s="36">
        <v>209.28</v>
      </c>
    </row>
    <row r="558" spans="1:7" ht="15" customHeight="1">
      <c r="A558" s="137" t="s">
        <v>0</v>
      </c>
      <c r="B558" s="138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39" t="s">
        <v>13</v>
      </c>
      <c r="F561" s="140"/>
      <c r="G561" s="36">
        <v>260.12</v>
      </c>
    </row>
    <row r="562" spans="1:7" ht="15" customHeight="1">
      <c r="A562" s="34"/>
      <c r="B562" s="35"/>
      <c r="C562" s="35"/>
      <c r="D562" s="35"/>
      <c r="E562" s="133" t="s">
        <v>14</v>
      </c>
      <c r="F562" s="134"/>
      <c r="G562" s="37">
        <v>469.4</v>
      </c>
    </row>
    <row r="563" spans="1:7" ht="15" customHeight="1">
      <c r="A563" s="34"/>
      <c r="B563" s="35"/>
      <c r="C563" s="35"/>
      <c r="D563" s="35"/>
      <c r="E563" s="133" t="s">
        <v>15</v>
      </c>
      <c r="F563" s="134"/>
      <c r="G563" s="37">
        <v>469.4</v>
      </c>
    </row>
    <row r="564" spans="1:7" ht="15" customHeight="1">
      <c r="A564" s="34"/>
      <c r="B564" s="35"/>
      <c r="C564" s="35"/>
      <c r="D564" s="35"/>
      <c r="E564" s="133" t="s">
        <v>16</v>
      </c>
      <c r="F564" s="134"/>
      <c r="G564" s="37">
        <v>605.53</v>
      </c>
    </row>
    <row r="565" spans="1:7" ht="10.15" customHeight="1">
      <c r="A565" s="34"/>
      <c r="B565" s="35"/>
      <c r="C565" s="141"/>
      <c r="D565" s="141"/>
      <c r="E565" s="35"/>
      <c r="F565" s="35"/>
      <c r="G565" s="38"/>
    </row>
    <row r="566" spans="1:7" ht="19.899999999999999" customHeight="1">
      <c r="A566" s="142" t="s">
        <v>843</v>
      </c>
      <c r="B566" s="143"/>
      <c r="C566" s="143"/>
      <c r="D566" s="143"/>
      <c r="E566" s="143"/>
      <c r="F566" s="143"/>
      <c r="G566" s="144"/>
    </row>
    <row r="567" spans="1:7" ht="15" customHeight="1">
      <c r="A567" s="137" t="s">
        <v>17</v>
      </c>
      <c r="B567" s="138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39" t="s">
        <v>28</v>
      </c>
      <c r="F571" s="140"/>
      <c r="G571" s="36">
        <v>82.32</v>
      </c>
    </row>
    <row r="572" spans="1:7" ht="15" customHeight="1">
      <c r="A572" s="137" t="s">
        <v>0</v>
      </c>
      <c r="B572" s="138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39" t="s">
        <v>13</v>
      </c>
      <c r="F575" s="140"/>
      <c r="G575" s="36">
        <v>117.81</v>
      </c>
    </row>
    <row r="576" spans="1:7" ht="15" customHeight="1">
      <c r="A576" s="34"/>
      <c r="B576" s="35"/>
      <c r="C576" s="35"/>
      <c r="D576" s="35"/>
      <c r="E576" s="133" t="s">
        <v>14</v>
      </c>
      <c r="F576" s="134"/>
      <c r="G576" s="37">
        <v>200.13</v>
      </c>
    </row>
    <row r="577" spans="1:7" ht="15" customHeight="1">
      <c r="A577" s="34"/>
      <c r="B577" s="35"/>
      <c r="C577" s="35"/>
      <c r="D577" s="35"/>
      <c r="E577" s="133" t="s">
        <v>15</v>
      </c>
      <c r="F577" s="134"/>
      <c r="G577" s="37">
        <v>200.13</v>
      </c>
    </row>
    <row r="578" spans="1:7" ht="15" customHeight="1">
      <c r="A578" s="34"/>
      <c r="B578" s="35"/>
      <c r="C578" s="35"/>
      <c r="D578" s="35"/>
      <c r="E578" s="133" t="s">
        <v>16</v>
      </c>
      <c r="F578" s="134"/>
      <c r="G578" s="37">
        <v>258.17</v>
      </c>
    </row>
    <row r="579" spans="1:7" ht="10.15" customHeight="1">
      <c r="A579" s="34"/>
      <c r="B579" s="35"/>
      <c r="C579" s="141"/>
      <c r="D579" s="141"/>
      <c r="E579" s="35"/>
      <c r="F579" s="35"/>
      <c r="G579" s="38"/>
    </row>
    <row r="580" spans="1:7" ht="19.899999999999999" customHeight="1">
      <c r="A580" s="142" t="s">
        <v>844</v>
      </c>
      <c r="B580" s="143"/>
      <c r="C580" s="143"/>
      <c r="D580" s="143"/>
      <c r="E580" s="143"/>
      <c r="F580" s="143"/>
      <c r="G580" s="144"/>
    </row>
    <row r="581" spans="1:7" ht="15" customHeight="1">
      <c r="A581" s="137" t="s">
        <v>17</v>
      </c>
      <c r="B581" s="138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39" t="s">
        <v>28</v>
      </c>
      <c r="F583" s="140"/>
      <c r="G583" s="36">
        <v>481.21</v>
      </c>
    </row>
    <row r="584" spans="1:7" ht="15" customHeight="1">
      <c r="A584" s="137" t="s">
        <v>0</v>
      </c>
      <c r="B584" s="138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39" t="s">
        <v>13</v>
      </c>
      <c r="F592" s="140"/>
      <c r="G592" s="36">
        <v>4303.25</v>
      </c>
    </row>
    <row r="593" spans="1:7" ht="15" customHeight="1">
      <c r="A593" s="34"/>
      <c r="B593" s="35"/>
      <c r="C593" s="35"/>
      <c r="D593" s="35"/>
      <c r="E593" s="133" t="s">
        <v>14</v>
      </c>
      <c r="F593" s="134"/>
      <c r="G593" s="37">
        <v>4784.46</v>
      </c>
    </row>
    <row r="594" spans="1:7" ht="15" customHeight="1">
      <c r="A594" s="34"/>
      <c r="B594" s="35"/>
      <c r="C594" s="35"/>
      <c r="D594" s="35"/>
      <c r="E594" s="133" t="s">
        <v>15</v>
      </c>
      <c r="F594" s="134"/>
      <c r="G594" s="37">
        <v>4784.46</v>
      </c>
    </row>
    <row r="595" spans="1:7" ht="15" customHeight="1">
      <c r="A595" s="34"/>
      <c r="B595" s="35"/>
      <c r="C595" s="35"/>
      <c r="D595" s="35"/>
      <c r="E595" s="133" t="s">
        <v>16</v>
      </c>
      <c r="F595" s="134"/>
      <c r="G595" s="37">
        <v>6171.95</v>
      </c>
    </row>
    <row r="596" spans="1:7" ht="10.15" customHeight="1">
      <c r="A596" s="34"/>
      <c r="B596" s="35"/>
      <c r="C596" s="141"/>
      <c r="D596" s="141"/>
      <c r="E596" s="35"/>
      <c r="F596" s="35"/>
      <c r="G596" s="38"/>
    </row>
    <row r="597" spans="1:7" ht="19.899999999999999" customHeight="1">
      <c r="A597" s="142" t="s">
        <v>845</v>
      </c>
      <c r="B597" s="143"/>
      <c r="C597" s="143"/>
      <c r="D597" s="143"/>
      <c r="E597" s="143"/>
      <c r="F597" s="143"/>
      <c r="G597" s="144"/>
    </row>
    <row r="598" spans="1:7" ht="15" customHeight="1">
      <c r="A598" s="137" t="s">
        <v>17</v>
      </c>
      <c r="B598" s="138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39" t="s">
        <v>28</v>
      </c>
      <c r="F600" s="140"/>
      <c r="G600" s="36">
        <v>329.78</v>
      </c>
    </row>
    <row r="601" spans="1:7" ht="15" customHeight="1">
      <c r="A601" s="137" t="s">
        <v>0</v>
      </c>
      <c r="B601" s="138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39" t="s">
        <v>13</v>
      </c>
      <c r="F608" s="140"/>
      <c r="G608" s="36">
        <v>2654.92</v>
      </c>
    </row>
    <row r="609" spans="1:7" ht="15" customHeight="1">
      <c r="A609" s="34"/>
      <c r="B609" s="35"/>
      <c r="C609" s="35"/>
      <c r="D609" s="35"/>
      <c r="E609" s="133" t="s">
        <v>14</v>
      </c>
      <c r="F609" s="134"/>
      <c r="G609" s="37">
        <v>2984.7</v>
      </c>
    </row>
    <row r="610" spans="1:7" ht="15" customHeight="1">
      <c r="A610" s="34"/>
      <c r="B610" s="35"/>
      <c r="C610" s="35"/>
      <c r="D610" s="35"/>
      <c r="E610" s="133" t="s">
        <v>15</v>
      </c>
      <c r="F610" s="134"/>
      <c r="G610" s="37">
        <v>2984.7</v>
      </c>
    </row>
    <row r="611" spans="1:7" ht="15" customHeight="1">
      <c r="A611" s="34"/>
      <c r="B611" s="35"/>
      <c r="C611" s="35"/>
      <c r="D611" s="35"/>
      <c r="E611" s="133" t="s">
        <v>16</v>
      </c>
      <c r="F611" s="134"/>
      <c r="G611" s="37">
        <v>3850.26</v>
      </c>
    </row>
    <row r="612" spans="1:7" ht="10.15" customHeight="1">
      <c r="A612" s="34"/>
      <c r="B612" s="35"/>
      <c r="C612" s="141"/>
      <c r="D612" s="141"/>
      <c r="E612" s="35"/>
      <c r="F612" s="35"/>
      <c r="G612" s="38"/>
    </row>
    <row r="613" spans="1:7" ht="19.899999999999999" customHeight="1">
      <c r="A613" s="142" t="s">
        <v>846</v>
      </c>
      <c r="B613" s="143"/>
      <c r="C613" s="143"/>
      <c r="D613" s="143"/>
      <c r="E613" s="143"/>
      <c r="F613" s="143"/>
      <c r="G613" s="144"/>
    </row>
    <row r="614" spans="1:7" ht="15" customHeight="1">
      <c r="A614" s="137" t="s">
        <v>17</v>
      </c>
      <c r="B614" s="138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39" t="s">
        <v>28</v>
      </c>
      <c r="F616" s="140"/>
      <c r="G616" s="36">
        <v>151.88999999999999</v>
      </c>
    </row>
    <row r="617" spans="1:7" ht="15" customHeight="1">
      <c r="A617" s="137" t="s">
        <v>0</v>
      </c>
      <c r="B617" s="138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39" t="s">
        <v>13</v>
      </c>
      <c r="F623" s="140"/>
      <c r="G623" s="36">
        <v>9.35</v>
      </c>
    </row>
    <row r="624" spans="1:7" ht="15" customHeight="1">
      <c r="A624" s="34"/>
      <c r="B624" s="35"/>
      <c r="C624" s="35"/>
      <c r="D624" s="35"/>
      <c r="E624" s="133" t="s">
        <v>14</v>
      </c>
      <c r="F624" s="134"/>
      <c r="G624" s="37">
        <v>161.22</v>
      </c>
    </row>
    <row r="625" spans="1:7" ht="15" customHeight="1">
      <c r="A625" s="34"/>
      <c r="B625" s="35"/>
      <c r="C625" s="35"/>
      <c r="D625" s="35"/>
      <c r="E625" s="133" t="s">
        <v>15</v>
      </c>
      <c r="F625" s="134"/>
      <c r="G625" s="37">
        <v>161.22</v>
      </c>
    </row>
    <row r="626" spans="1:7" ht="15" customHeight="1">
      <c r="A626" s="34"/>
      <c r="B626" s="35"/>
      <c r="C626" s="35"/>
      <c r="D626" s="35"/>
      <c r="E626" s="133" t="s">
        <v>16</v>
      </c>
      <c r="F626" s="134"/>
      <c r="G626" s="37">
        <v>207.97</v>
      </c>
    </row>
    <row r="627" spans="1:7" ht="10.15" customHeight="1">
      <c r="A627" s="34"/>
      <c r="B627" s="35"/>
      <c r="C627" s="141"/>
      <c r="D627" s="141"/>
      <c r="E627" s="35"/>
      <c r="F627" s="35"/>
      <c r="G627" s="38"/>
    </row>
    <row r="628" spans="1:7" ht="19.899999999999999" customHeight="1">
      <c r="A628" s="142" t="s">
        <v>847</v>
      </c>
      <c r="B628" s="143"/>
      <c r="C628" s="143"/>
      <c r="D628" s="143"/>
      <c r="E628" s="143"/>
      <c r="F628" s="143"/>
      <c r="G628" s="144"/>
    </row>
    <row r="629" spans="1:7" ht="15" customHeight="1">
      <c r="A629" s="137" t="s">
        <v>17</v>
      </c>
      <c r="B629" s="138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39" t="s">
        <v>28</v>
      </c>
      <c r="F633" s="140"/>
      <c r="G633" s="36">
        <v>100.56</v>
      </c>
    </row>
    <row r="634" spans="1:7" ht="15" customHeight="1">
      <c r="A634" s="137" t="s">
        <v>0</v>
      </c>
      <c r="B634" s="138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39" t="s">
        <v>13</v>
      </c>
      <c r="F639" s="140"/>
      <c r="G639" s="36">
        <v>95.3</v>
      </c>
    </row>
    <row r="640" spans="1:7" ht="15" customHeight="1">
      <c r="A640" s="34"/>
      <c r="B640" s="35"/>
      <c r="C640" s="35"/>
      <c r="D640" s="35"/>
      <c r="E640" s="133" t="s">
        <v>14</v>
      </c>
      <c r="F640" s="134"/>
      <c r="G640" s="37">
        <v>195.84</v>
      </c>
    </row>
    <row r="641" spans="1:7" ht="15" customHeight="1">
      <c r="A641" s="34"/>
      <c r="B641" s="35"/>
      <c r="C641" s="35"/>
      <c r="D641" s="35"/>
      <c r="E641" s="133" t="s">
        <v>15</v>
      </c>
      <c r="F641" s="134"/>
      <c r="G641" s="37">
        <v>195.84</v>
      </c>
    </row>
    <row r="642" spans="1:7" ht="15" customHeight="1">
      <c r="A642" s="34"/>
      <c r="B642" s="35"/>
      <c r="C642" s="35"/>
      <c r="D642" s="35"/>
      <c r="E642" s="133" t="s">
        <v>16</v>
      </c>
      <c r="F642" s="134"/>
      <c r="G642" s="37">
        <v>252.63</v>
      </c>
    </row>
    <row r="643" spans="1:7" ht="10.15" customHeight="1">
      <c r="A643" s="34"/>
      <c r="B643" s="35"/>
      <c r="C643" s="141"/>
      <c r="D643" s="141"/>
      <c r="E643" s="35"/>
      <c r="F643" s="35"/>
      <c r="G643" s="38"/>
    </row>
    <row r="644" spans="1:7" ht="19.899999999999999" customHeight="1">
      <c r="A644" s="142" t="s">
        <v>848</v>
      </c>
      <c r="B644" s="143"/>
      <c r="C644" s="143"/>
      <c r="D644" s="143"/>
      <c r="E644" s="143"/>
      <c r="F644" s="143"/>
      <c r="G644" s="144"/>
    </row>
    <row r="645" spans="1:7" ht="15" customHeight="1">
      <c r="A645" s="137" t="s">
        <v>17</v>
      </c>
      <c r="B645" s="138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39" t="s">
        <v>28</v>
      </c>
      <c r="F652" s="140"/>
      <c r="G652" s="36">
        <v>2131.38</v>
      </c>
    </row>
    <row r="653" spans="1:7" ht="15" customHeight="1">
      <c r="A653" s="137" t="s">
        <v>0</v>
      </c>
      <c r="B653" s="138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39" t="s">
        <v>13</v>
      </c>
      <c r="F656" s="140"/>
      <c r="G656" s="36">
        <v>301.52</v>
      </c>
    </row>
    <row r="657" spans="1:7" ht="15" customHeight="1">
      <c r="A657" s="34"/>
      <c r="B657" s="35"/>
      <c r="C657" s="35"/>
      <c r="D657" s="35"/>
      <c r="E657" s="133" t="s">
        <v>14</v>
      </c>
      <c r="F657" s="134"/>
      <c r="G657" s="37">
        <v>2432.9</v>
      </c>
    </row>
    <row r="658" spans="1:7" ht="15" customHeight="1">
      <c r="A658" s="34"/>
      <c r="B658" s="35"/>
      <c r="C658" s="35"/>
      <c r="D658" s="35"/>
      <c r="E658" s="133" t="s">
        <v>15</v>
      </c>
      <c r="F658" s="134"/>
      <c r="G658" s="37">
        <v>2432.9</v>
      </c>
    </row>
    <row r="659" spans="1:7" ht="15" customHeight="1">
      <c r="A659" s="34"/>
      <c r="B659" s="35"/>
      <c r="C659" s="35"/>
      <c r="D659" s="35"/>
      <c r="E659" s="133" t="s">
        <v>16</v>
      </c>
      <c r="F659" s="134"/>
      <c r="G659" s="37">
        <v>3138.44</v>
      </c>
    </row>
    <row r="660" spans="1:7" ht="10.15" customHeight="1">
      <c r="A660" s="34"/>
      <c r="B660" s="35"/>
      <c r="C660" s="141"/>
      <c r="D660" s="141"/>
      <c r="E660" s="35"/>
      <c r="F660" s="35"/>
      <c r="G660" s="38"/>
    </row>
    <row r="661" spans="1:7" ht="19.899999999999999" customHeight="1">
      <c r="A661" s="142" t="s">
        <v>849</v>
      </c>
      <c r="B661" s="143"/>
      <c r="C661" s="143"/>
      <c r="D661" s="143"/>
      <c r="E661" s="143"/>
      <c r="F661" s="143"/>
      <c r="G661" s="144"/>
    </row>
    <row r="662" spans="1:7" ht="15" customHeight="1">
      <c r="A662" s="137" t="s">
        <v>17</v>
      </c>
      <c r="B662" s="138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39" t="s">
        <v>28</v>
      </c>
      <c r="F665" s="140"/>
      <c r="G665" s="36">
        <v>17.77</v>
      </c>
    </row>
    <row r="666" spans="1:7" ht="15" customHeight="1">
      <c r="A666" s="137" t="s">
        <v>0</v>
      </c>
      <c r="B666" s="138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39" t="s">
        <v>13</v>
      </c>
      <c r="F669" s="140"/>
      <c r="G669" s="36">
        <v>33.89</v>
      </c>
    </row>
    <row r="670" spans="1:7" ht="15" customHeight="1">
      <c r="A670" s="34"/>
      <c r="B670" s="35"/>
      <c r="C670" s="35"/>
      <c r="D670" s="35"/>
      <c r="E670" s="133" t="s">
        <v>14</v>
      </c>
      <c r="F670" s="134"/>
      <c r="G670" s="37">
        <v>51.66</v>
      </c>
    </row>
    <row r="671" spans="1:7" ht="15" customHeight="1">
      <c r="A671" s="34"/>
      <c r="B671" s="35"/>
      <c r="C671" s="35"/>
      <c r="D671" s="35"/>
      <c r="E671" s="133" t="s">
        <v>15</v>
      </c>
      <c r="F671" s="134"/>
      <c r="G671" s="37">
        <v>51.66</v>
      </c>
    </row>
    <row r="672" spans="1:7" ht="15" customHeight="1">
      <c r="A672" s="34"/>
      <c r="B672" s="35"/>
      <c r="C672" s="35"/>
      <c r="D672" s="35"/>
      <c r="E672" s="133" t="s">
        <v>16</v>
      </c>
      <c r="F672" s="134"/>
      <c r="G672" s="37">
        <v>66.64</v>
      </c>
    </row>
    <row r="673" spans="1:7" ht="10.15" customHeight="1">
      <c r="A673" s="34"/>
      <c r="B673" s="35"/>
      <c r="C673" s="141"/>
      <c r="D673" s="141"/>
      <c r="E673" s="35"/>
      <c r="F673" s="35"/>
      <c r="G673" s="38"/>
    </row>
    <row r="674" spans="1:7" ht="19.899999999999999" customHeight="1">
      <c r="A674" s="142" t="s">
        <v>850</v>
      </c>
      <c r="B674" s="143"/>
      <c r="C674" s="143"/>
      <c r="D674" s="143"/>
      <c r="E674" s="143"/>
      <c r="F674" s="143"/>
      <c r="G674" s="144"/>
    </row>
    <row r="675" spans="1:7" ht="15" customHeight="1">
      <c r="A675" s="137" t="s">
        <v>17</v>
      </c>
      <c r="B675" s="138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39" t="s">
        <v>28</v>
      </c>
      <c r="F677" s="140"/>
      <c r="G677" s="36">
        <v>30.95</v>
      </c>
    </row>
    <row r="678" spans="1:7" ht="15" customHeight="1">
      <c r="A678" s="137" t="s">
        <v>0</v>
      </c>
      <c r="B678" s="138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39" t="s">
        <v>13</v>
      </c>
      <c r="F681" s="140"/>
      <c r="G681" s="36">
        <v>11.29</v>
      </c>
    </row>
    <row r="682" spans="1:7" ht="15" customHeight="1">
      <c r="A682" s="34"/>
      <c r="B682" s="35"/>
      <c r="C682" s="35"/>
      <c r="D682" s="35"/>
      <c r="E682" s="133" t="s">
        <v>14</v>
      </c>
      <c r="F682" s="134"/>
      <c r="G682" s="37">
        <v>42.24</v>
      </c>
    </row>
    <row r="683" spans="1:7" ht="15" customHeight="1">
      <c r="A683" s="34"/>
      <c r="B683" s="35"/>
      <c r="C683" s="35"/>
      <c r="D683" s="35"/>
      <c r="E683" s="133" t="s">
        <v>15</v>
      </c>
      <c r="F683" s="134"/>
      <c r="G683" s="37">
        <v>42.24</v>
      </c>
    </row>
    <row r="684" spans="1:7" ht="15" customHeight="1">
      <c r="A684" s="34"/>
      <c r="B684" s="35"/>
      <c r="C684" s="35"/>
      <c r="D684" s="35"/>
      <c r="E684" s="133" t="s">
        <v>16</v>
      </c>
      <c r="F684" s="134"/>
      <c r="G684" s="37">
        <v>54.49</v>
      </c>
    </row>
    <row r="685" spans="1:7" ht="10.15" customHeight="1">
      <c r="A685" s="34"/>
      <c r="B685" s="35"/>
      <c r="C685" s="141"/>
      <c r="D685" s="141"/>
      <c r="E685" s="35"/>
      <c r="F685" s="35"/>
      <c r="G685" s="38"/>
    </row>
    <row r="686" spans="1:7" ht="19.899999999999999" customHeight="1">
      <c r="A686" s="142" t="s">
        <v>851</v>
      </c>
      <c r="B686" s="143"/>
      <c r="C686" s="143"/>
      <c r="D686" s="143"/>
      <c r="E686" s="143"/>
      <c r="F686" s="143"/>
      <c r="G686" s="144"/>
    </row>
    <row r="687" spans="1:7" ht="15" customHeight="1">
      <c r="A687" s="137" t="s">
        <v>17</v>
      </c>
      <c r="B687" s="138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39" t="s">
        <v>28</v>
      </c>
      <c r="F691" s="140"/>
      <c r="G691" s="36">
        <v>357.48</v>
      </c>
    </row>
    <row r="692" spans="1:7" ht="15" customHeight="1">
      <c r="A692" s="137" t="s">
        <v>0</v>
      </c>
      <c r="B692" s="138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39" t="s">
        <v>13</v>
      </c>
      <c r="F696" s="140"/>
      <c r="G696" s="36">
        <v>92.05</v>
      </c>
    </row>
    <row r="697" spans="1:7" ht="15" customHeight="1">
      <c r="A697" s="34"/>
      <c r="B697" s="35"/>
      <c r="C697" s="35"/>
      <c r="D697" s="35"/>
      <c r="E697" s="133" t="s">
        <v>14</v>
      </c>
      <c r="F697" s="134"/>
      <c r="G697" s="37">
        <v>449.53</v>
      </c>
    </row>
    <row r="698" spans="1:7" ht="15" customHeight="1">
      <c r="A698" s="34"/>
      <c r="B698" s="35"/>
      <c r="C698" s="35"/>
      <c r="D698" s="35"/>
      <c r="E698" s="133" t="s">
        <v>15</v>
      </c>
      <c r="F698" s="134"/>
      <c r="G698" s="37">
        <v>449.53</v>
      </c>
    </row>
    <row r="699" spans="1:7" ht="15" customHeight="1">
      <c r="A699" s="34"/>
      <c r="B699" s="35"/>
      <c r="C699" s="35"/>
      <c r="D699" s="35"/>
      <c r="E699" s="133" t="s">
        <v>16</v>
      </c>
      <c r="F699" s="134"/>
      <c r="G699" s="37">
        <v>579.89</v>
      </c>
    </row>
    <row r="700" spans="1:7" ht="10.15" customHeight="1">
      <c r="A700" s="34"/>
      <c r="B700" s="35"/>
      <c r="C700" s="141"/>
      <c r="D700" s="141"/>
      <c r="E700" s="35"/>
      <c r="F700" s="35"/>
      <c r="G700" s="38"/>
    </row>
    <row r="701" spans="1:7" ht="19.899999999999999" customHeight="1">
      <c r="A701" s="142" t="s">
        <v>852</v>
      </c>
      <c r="B701" s="143"/>
      <c r="C701" s="143"/>
      <c r="D701" s="143"/>
      <c r="E701" s="143"/>
      <c r="F701" s="143"/>
      <c r="G701" s="144"/>
    </row>
    <row r="702" spans="1:7" ht="15" customHeight="1">
      <c r="A702" s="137" t="s">
        <v>17</v>
      </c>
      <c r="B702" s="138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39" t="s">
        <v>28</v>
      </c>
      <c r="F706" s="140"/>
      <c r="G706" s="36">
        <v>308.8</v>
      </c>
    </row>
    <row r="707" spans="1:7" ht="15" customHeight="1">
      <c r="A707" s="137" t="s">
        <v>0</v>
      </c>
      <c r="B707" s="138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39" t="s">
        <v>13</v>
      </c>
      <c r="F710" s="140"/>
      <c r="G710" s="36">
        <v>28.66</v>
      </c>
    </row>
    <row r="711" spans="1:7" ht="15" customHeight="1">
      <c r="A711" s="34"/>
      <c r="B711" s="35"/>
      <c r="C711" s="35"/>
      <c r="D711" s="35"/>
      <c r="E711" s="133" t="s">
        <v>14</v>
      </c>
      <c r="F711" s="134"/>
      <c r="G711" s="37">
        <v>337.45</v>
      </c>
    </row>
    <row r="712" spans="1:7" ht="15" customHeight="1">
      <c r="A712" s="34"/>
      <c r="B712" s="35"/>
      <c r="C712" s="35"/>
      <c r="D712" s="35"/>
      <c r="E712" s="133" t="s">
        <v>15</v>
      </c>
      <c r="F712" s="134"/>
      <c r="G712" s="37">
        <v>337.45</v>
      </c>
    </row>
    <row r="713" spans="1:7" ht="15" customHeight="1">
      <c r="A713" s="34"/>
      <c r="B713" s="35"/>
      <c r="C713" s="35"/>
      <c r="D713" s="35"/>
      <c r="E713" s="133" t="s">
        <v>16</v>
      </c>
      <c r="F713" s="134"/>
      <c r="G713" s="37">
        <v>435.31</v>
      </c>
    </row>
    <row r="714" spans="1:7" ht="10.15" customHeight="1">
      <c r="A714" s="34"/>
      <c r="B714" s="35"/>
      <c r="C714" s="141"/>
      <c r="D714" s="141"/>
      <c r="E714" s="35"/>
      <c r="F714" s="35"/>
      <c r="G714" s="38"/>
    </row>
    <row r="715" spans="1:7" ht="19.899999999999999" customHeight="1">
      <c r="A715" s="142" t="s">
        <v>853</v>
      </c>
      <c r="B715" s="143"/>
      <c r="C715" s="143"/>
      <c r="D715" s="143"/>
      <c r="E715" s="143"/>
      <c r="F715" s="143"/>
      <c r="G715" s="144"/>
    </row>
    <row r="716" spans="1:7" ht="15" customHeight="1">
      <c r="A716" s="137" t="s">
        <v>17</v>
      </c>
      <c r="B716" s="138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39" t="s">
        <v>28</v>
      </c>
      <c r="F718" s="140"/>
      <c r="G718" s="36">
        <v>298.5</v>
      </c>
    </row>
    <row r="719" spans="1:7" ht="15" customHeight="1">
      <c r="A719" s="137" t="s">
        <v>0</v>
      </c>
      <c r="B719" s="138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39" t="s">
        <v>13</v>
      </c>
      <c r="F723" s="140"/>
      <c r="G723" s="36">
        <v>102.64</v>
      </c>
    </row>
    <row r="724" spans="1:7" ht="15" customHeight="1">
      <c r="A724" s="34"/>
      <c r="B724" s="35"/>
      <c r="C724" s="35"/>
      <c r="D724" s="35"/>
      <c r="E724" s="133" t="s">
        <v>14</v>
      </c>
      <c r="F724" s="134"/>
      <c r="G724" s="37">
        <v>401.14</v>
      </c>
    </row>
    <row r="725" spans="1:7" ht="15" customHeight="1">
      <c r="A725" s="34"/>
      <c r="B725" s="35"/>
      <c r="C725" s="35"/>
      <c r="D725" s="35"/>
      <c r="E725" s="133" t="s">
        <v>15</v>
      </c>
      <c r="F725" s="134"/>
      <c r="G725" s="37">
        <v>401.14</v>
      </c>
    </row>
    <row r="726" spans="1:7" ht="15" customHeight="1">
      <c r="A726" s="34"/>
      <c r="B726" s="35"/>
      <c r="C726" s="35"/>
      <c r="D726" s="35"/>
      <c r="E726" s="133" t="s">
        <v>16</v>
      </c>
      <c r="F726" s="134"/>
      <c r="G726" s="37">
        <v>517.47</v>
      </c>
    </row>
    <row r="727" spans="1:7" ht="10.15" customHeight="1">
      <c r="A727" s="34"/>
      <c r="B727" s="35"/>
      <c r="C727" s="141"/>
      <c r="D727" s="141"/>
      <c r="E727" s="35"/>
      <c r="F727" s="35"/>
      <c r="G727" s="38"/>
    </row>
    <row r="728" spans="1:7" ht="19.899999999999999" customHeight="1">
      <c r="A728" s="142" t="s">
        <v>854</v>
      </c>
      <c r="B728" s="143"/>
      <c r="C728" s="143"/>
      <c r="D728" s="143"/>
      <c r="E728" s="143"/>
      <c r="F728" s="143"/>
      <c r="G728" s="144"/>
    </row>
    <row r="729" spans="1:7" ht="15" customHeight="1">
      <c r="A729" s="137" t="s">
        <v>17</v>
      </c>
      <c r="B729" s="138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39" t="s">
        <v>28</v>
      </c>
      <c r="F731" s="140"/>
      <c r="G731" s="36">
        <v>247.65</v>
      </c>
    </row>
    <row r="732" spans="1:7" ht="15" customHeight="1">
      <c r="A732" s="137" t="s">
        <v>0</v>
      </c>
      <c r="B732" s="138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39" t="s">
        <v>13</v>
      </c>
      <c r="F736" s="140"/>
      <c r="G736" s="36">
        <v>87.76</v>
      </c>
    </row>
    <row r="737" spans="1:7" ht="15" customHeight="1">
      <c r="A737" s="34"/>
      <c r="B737" s="35"/>
      <c r="C737" s="35"/>
      <c r="D737" s="35"/>
      <c r="E737" s="133" t="s">
        <v>14</v>
      </c>
      <c r="F737" s="134"/>
      <c r="G737" s="37">
        <v>335.41</v>
      </c>
    </row>
    <row r="738" spans="1:7" ht="15" customHeight="1">
      <c r="A738" s="34"/>
      <c r="B738" s="35"/>
      <c r="C738" s="35"/>
      <c r="D738" s="35"/>
      <c r="E738" s="133" t="s">
        <v>15</v>
      </c>
      <c r="F738" s="134"/>
      <c r="G738" s="37">
        <v>335.41</v>
      </c>
    </row>
    <row r="739" spans="1:7" ht="15" customHeight="1">
      <c r="A739" s="34"/>
      <c r="B739" s="35"/>
      <c r="C739" s="35"/>
      <c r="D739" s="35"/>
      <c r="E739" s="133" t="s">
        <v>16</v>
      </c>
      <c r="F739" s="134"/>
      <c r="G739" s="37">
        <v>432.68</v>
      </c>
    </row>
    <row r="740" spans="1:7" ht="10.15" customHeight="1">
      <c r="A740" s="34"/>
      <c r="B740" s="35"/>
      <c r="C740" s="141"/>
      <c r="D740" s="141"/>
      <c r="E740" s="35"/>
      <c r="F740" s="35"/>
      <c r="G740" s="38"/>
    </row>
    <row r="741" spans="1:7" ht="19.899999999999999" customHeight="1">
      <c r="A741" s="142" t="s">
        <v>855</v>
      </c>
      <c r="B741" s="143"/>
      <c r="C741" s="143"/>
      <c r="D741" s="143"/>
      <c r="E741" s="143"/>
      <c r="F741" s="143"/>
      <c r="G741" s="144"/>
    </row>
    <row r="742" spans="1:7" ht="15" customHeight="1">
      <c r="A742" s="137" t="s">
        <v>17</v>
      </c>
      <c r="B742" s="138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39" t="s">
        <v>28</v>
      </c>
      <c r="F747" s="140"/>
      <c r="G747" s="36">
        <v>17.600000000000001</v>
      </c>
    </row>
    <row r="748" spans="1:7" ht="15" customHeight="1">
      <c r="A748" s="137" t="s">
        <v>0</v>
      </c>
      <c r="B748" s="138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39" t="s">
        <v>13</v>
      </c>
      <c r="F751" s="140"/>
      <c r="G751" s="36">
        <v>25.07</v>
      </c>
    </row>
    <row r="752" spans="1:7" ht="15" customHeight="1">
      <c r="A752" s="34"/>
      <c r="B752" s="35"/>
      <c r="C752" s="35"/>
      <c r="D752" s="35"/>
      <c r="E752" s="133" t="s">
        <v>14</v>
      </c>
      <c r="F752" s="134"/>
      <c r="G752" s="37">
        <v>42.67</v>
      </c>
    </row>
    <row r="753" spans="1:7" ht="15" customHeight="1">
      <c r="A753" s="34"/>
      <c r="B753" s="35"/>
      <c r="C753" s="35"/>
      <c r="D753" s="35"/>
      <c r="E753" s="133" t="s">
        <v>15</v>
      </c>
      <c r="F753" s="134"/>
      <c r="G753" s="37">
        <v>42.67</v>
      </c>
    </row>
    <row r="754" spans="1:7" ht="15" customHeight="1">
      <c r="A754" s="34"/>
      <c r="B754" s="35"/>
      <c r="C754" s="35"/>
      <c r="D754" s="35"/>
      <c r="E754" s="133" t="s">
        <v>16</v>
      </c>
      <c r="F754" s="134"/>
      <c r="G754" s="37">
        <v>55.04</v>
      </c>
    </row>
    <row r="755" spans="1:7" ht="10.15" customHeight="1">
      <c r="A755" s="34"/>
      <c r="B755" s="35"/>
      <c r="C755" s="141"/>
      <c r="D755" s="141"/>
      <c r="E755" s="35"/>
      <c r="F755" s="35"/>
      <c r="G755" s="38"/>
    </row>
    <row r="756" spans="1:7" ht="19.899999999999999" customHeight="1">
      <c r="A756" s="142" t="s">
        <v>856</v>
      </c>
      <c r="B756" s="143"/>
      <c r="C756" s="143"/>
      <c r="D756" s="143"/>
      <c r="E756" s="143"/>
      <c r="F756" s="143"/>
      <c r="G756" s="144"/>
    </row>
    <row r="757" spans="1:7" ht="15" customHeight="1">
      <c r="A757" s="137" t="s">
        <v>17</v>
      </c>
      <c r="B757" s="138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39" t="s">
        <v>28</v>
      </c>
      <c r="F763" s="140"/>
      <c r="G763" s="36">
        <v>9.7200000000000006</v>
      </c>
    </row>
    <row r="764" spans="1:7" ht="15" customHeight="1">
      <c r="A764" s="137" t="s">
        <v>0</v>
      </c>
      <c r="B764" s="138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39" t="s">
        <v>13</v>
      </c>
      <c r="F767" s="140"/>
      <c r="G767" s="36">
        <v>27.04</v>
      </c>
    </row>
    <row r="768" spans="1:7" ht="15" customHeight="1">
      <c r="A768" s="34"/>
      <c r="B768" s="35"/>
      <c r="C768" s="35"/>
      <c r="D768" s="35"/>
      <c r="E768" s="133" t="s">
        <v>14</v>
      </c>
      <c r="F768" s="134"/>
      <c r="G768" s="37">
        <v>36.76</v>
      </c>
    </row>
    <row r="769" spans="1:7" ht="15" customHeight="1">
      <c r="A769" s="34"/>
      <c r="B769" s="35"/>
      <c r="C769" s="35"/>
      <c r="D769" s="35"/>
      <c r="E769" s="133" t="s">
        <v>15</v>
      </c>
      <c r="F769" s="134"/>
      <c r="G769" s="37">
        <v>36.76</v>
      </c>
    </row>
    <row r="770" spans="1:7" ht="15" customHeight="1">
      <c r="A770" s="34"/>
      <c r="B770" s="35"/>
      <c r="C770" s="35"/>
      <c r="D770" s="35"/>
      <c r="E770" s="133" t="s">
        <v>16</v>
      </c>
      <c r="F770" s="134"/>
      <c r="G770" s="37">
        <v>47.42</v>
      </c>
    </row>
    <row r="771" spans="1:7" ht="10.15" customHeight="1">
      <c r="A771" s="34"/>
      <c r="B771" s="35"/>
      <c r="C771" s="141"/>
      <c r="D771" s="141"/>
      <c r="E771" s="35"/>
      <c r="F771" s="35"/>
      <c r="G771" s="38"/>
    </row>
    <row r="772" spans="1:7" ht="19.899999999999999" customHeight="1">
      <c r="A772" s="142" t="s">
        <v>857</v>
      </c>
      <c r="B772" s="143"/>
      <c r="C772" s="143"/>
      <c r="D772" s="143"/>
      <c r="E772" s="143"/>
      <c r="F772" s="143"/>
      <c r="G772" s="144"/>
    </row>
    <row r="773" spans="1:7" ht="15" customHeight="1">
      <c r="A773" s="137" t="s">
        <v>17</v>
      </c>
      <c r="B773" s="138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39" t="s">
        <v>28</v>
      </c>
      <c r="F782" s="140"/>
      <c r="G782" s="36">
        <v>296.24</v>
      </c>
    </row>
    <row r="783" spans="1:7" ht="15" customHeight="1">
      <c r="A783" s="137" t="s">
        <v>0</v>
      </c>
      <c r="B783" s="138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39" t="s">
        <v>13</v>
      </c>
      <c r="F786" s="140"/>
      <c r="G786" s="36">
        <v>124.38</v>
      </c>
    </row>
    <row r="787" spans="1:7" ht="15" customHeight="1">
      <c r="A787" s="34"/>
      <c r="B787" s="35"/>
      <c r="C787" s="35"/>
      <c r="D787" s="35"/>
      <c r="E787" s="133" t="s">
        <v>14</v>
      </c>
      <c r="F787" s="134"/>
      <c r="G787" s="37">
        <v>420.62</v>
      </c>
    </row>
    <row r="788" spans="1:7" ht="15" customHeight="1">
      <c r="A788" s="34"/>
      <c r="B788" s="35"/>
      <c r="C788" s="35"/>
      <c r="D788" s="35"/>
      <c r="E788" s="133" t="s">
        <v>15</v>
      </c>
      <c r="F788" s="134"/>
      <c r="G788" s="37">
        <v>420.62</v>
      </c>
    </row>
    <row r="789" spans="1:7" ht="15" customHeight="1">
      <c r="A789" s="34"/>
      <c r="B789" s="35"/>
      <c r="C789" s="35"/>
      <c r="D789" s="35"/>
      <c r="E789" s="133" t="s">
        <v>16</v>
      </c>
      <c r="F789" s="134"/>
      <c r="G789" s="37">
        <v>542.6</v>
      </c>
    </row>
    <row r="790" spans="1:7" ht="10.15" customHeight="1">
      <c r="A790" s="34"/>
      <c r="B790" s="35"/>
      <c r="C790" s="141"/>
      <c r="D790" s="141"/>
      <c r="E790" s="35"/>
      <c r="F790" s="35"/>
      <c r="G790" s="38"/>
    </row>
    <row r="791" spans="1:7" ht="19.899999999999999" customHeight="1">
      <c r="A791" s="142" t="s">
        <v>858</v>
      </c>
      <c r="B791" s="143"/>
      <c r="C791" s="143"/>
      <c r="D791" s="143"/>
      <c r="E791" s="143"/>
      <c r="F791" s="143"/>
      <c r="G791" s="144"/>
    </row>
    <row r="792" spans="1:7" ht="15" customHeight="1">
      <c r="A792" s="137" t="s">
        <v>17</v>
      </c>
      <c r="B792" s="138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39" t="s">
        <v>28</v>
      </c>
      <c r="F798" s="140"/>
      <c r="G798" s="36">
        <v>456.72</v>
      </c>
    </row>
    <row r="799" spans="1:7" ht="15" customHeight="1">
      <c r="A799" s="137" t="s">
        <v>0</v>
      </c>
      <c r="B799" s="138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39" t="s">
        <v>13</v>
      </c>
      <c r="F802" s="140"/>
      <c r="G802" s="36">
        <v>143.22</v>
      </c>
    </row>
    <row r="803" spans="1:7" ht="15" customHeight="1">
      <c r="A803" s="34"/>
      <c r="B803" s="35"/>
      <c r="C803" s="35"/>
      <c r="D803" s="35"/>
      <c r="E803" s="133" t="s">
        <v>14</v>
      </c>
      <c r="F803" s="134"/>
      <c r="G803" s="37">
        <v>599.94000000000005</v>
      </c>
    </row>
    <row r="804" spans="1:7" ht="15" customHeight="1">
      <c r="A804" s="34"/>
      <c r="B804" s="35"/>
      <c r="C804" s="35"/>
      <c r="D804" s="35"/>
      <c r="E804" s="133" t="s">
        <v>15</v>
      </c>
      <c r="F804" s="134"/>
      <c r="G804" s="37">
        <v>599.94000000000005</v>
      </c>
    </row>
    <row r="805" spans="1:7" ht="15" customHeight="1">
      <c r="A805" s="34"/>
      <c r="B805" s="35"/>
      <c r="C805" s="35"/>
      <c r="D805" s="35"/>
      <c r="E805" s="133" t="s">
        <v>16</v>
      </c>
      <c r="F805" s="134"/>
      <c r="G805" s="37">
        <v>773.92</v>
      </c>
    </row>
    <row r="806" spans="1:7" ht="10.15" customHeight="1">
      <c r="A806" s="34"/>
      <c r="B806" s="35"/>
      <c r="C806" s="141"/>
      <c r="D806" s="141"/>
      <c r="E806" s="35"/>
      <c r="F806" s="35"/>
      <c r="G806" s="38"/>
    </row>
    <row r="807" spans="1:7" ht="19.899999999999999" customHeight="1">
      <c r="A807" s="142" t="s">
        <v>859</v>
      </c>
      <c r="B807" s="143"/>
      <c r="C807" s="143"/>
      <c r="D807" s="143"/>
      <c r="E807" s="143"/>
      <c r="F807" s="143"/>
      <c r="G807" s="144"/>
    </row>
    <row r="808" spans="1:7" ht="15" customHeight="1">
      <c r="A808" s="137" t="s">
        <v>17</v>
      </c>
      <c r="B808" s="138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39" t="s">
        <v>28</v>
      </c>
      <c r="F814" s="140"/>
      <c r="G814" s="36">
        <v>570.92999999999995</v>
      </c>
    </row>
    <row r="815" spans="1:7" ht="15" customHeight="1">
      <c r="A815" s="137" t="s">
        <v>0</v>
      </c>
      <c r="B815" s="138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39" t="s">
        <v>13</v>
      </c>
      <c r="F818" s="140"/>
      <c r="G818" s="36">
        <v>131.91999999999999</v>
      </c>
    </row>
    <row r="819" spans="1:7" ht="15" customHeight="1">
      <c r="A819" s="34"/>
      <c r="B819" s="35"/>
      <c r="C819" s="35"/>
      <c r="D819" s="35"/>
      <c r="E819" s="133" t="s">
        <v>14</v>
      </c>
      <c r="F819" s="134"/>
      <c r="G819" s="37">
        <v>702.85</v>
      </c>
    </row>
    <row r="820" spans="1:7" ht="15" customHeight="1">
      <c r="A820" s="34"/>
      <c r="B820" s="35"/>
      <c r="C820" s="35"/>
      <c r="D820" s="35"/>
      <c r="E820" s="133" t="s">
        <v>15</v>
      </c>
      <c r="F820" s="134"/>
      <c r="G820" s="37">
        <v>702.85</v>
      </c>
    </row>
    <row r="821" spans="1:7" ht="15" customHeight="1">
      <c r="A821" s="34"/>
      <c r="B821" s="35"/>
      <c r="C821" s="35"/>
      <c r="D821" s="35"/>
      <c r="E821" s="133" t="s">
        <v>16</v>
      </c>
      <c r="F821" s="134"/>
      <c r="G821" s="37">
        <v>906.68</v>
      </c>
    </row>
    <row r="822" spans="1:7" ht="10.15" customHeight="1">
      <c r="A822" s="34"/>
      <c r="B822" s="35"/>
      <c r="C822" s="141"/>
      <c r="D822" s="141"/>
      <c r="E822" s="35"/>
      <c r="F822" s="35"/>
      <c r="G822" s="38"/>
    </row>
    <row r="823" spans="1:7" ht="19.899999999999999" customHeight="1">
      <c r="A823" s="142" t="s">
        <v>860</v>
      </c>
      <c r="B823" s="143"/>
      <c r="C823" s="143"/>
      <c r="D823" s="143"/>
      <c r="E823" s="143"/>
      <c r="F823" s="143"/>
      <c r="G823" s="144"/>
    </row>
    <row r="824" spans="1:7" ht="15" customHeight="1">
      <c r="A824" s="137" t="s">
        <v>17</v>
      </c>
      <c r="B824" s="138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39" t="s">
        <v>28</v>
      </c>
      <c r="F827" s="140"/>
      <c r="G827" s="36">
        <v>10.76</v>
      </c>
    </row>
    <row r="828" spans="1:7" ht="15" customHeight="1">
      <c r="A828" s="137" t="s">
        <v>0</v>
      </c>
      <c r="B828" s="138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39" t="s">
        <v>13</v>
      </c>
      <c r="F831" s="140"/>
      <c r="G831" s="36">
        <v>18.850000000000001</v>
      </c>
    </row>
    <row r="832" spans="1:7" ht="15" customHeight="1">
      <c r="A832" s="34"/>
      <c r="B832" s="35"/>
      <c r="C832" s="35"/>
      <c r="D832" s="35"/>
      <c r="E832" s="133" t="s">
        <v>14</v>
      </c>
      <c r="F832" s="134"/>
      <c r="G832" s="37">
        <v>29.61</v>
      </c>
    </row>
    <row r="833" spans="1:7" ht="15" customHeight="1">
      <c r="A833" s="34"/>
      <c r="B833" s="35"/>
      <c r="C833" s="35"/>
      <c r="D833" s="35"/>
      <c r="E833" s="133" t="s">
        <v>15</v>
      </c>
      <c r="F833" s="134"/>
      <c r="G833" s="37">
        <v>29.61</v>
      </c>
    </row>
    <row r="834" spans="1:7" ht="15" customHeight="1">
      <c r="A834" s="34"/>
      <c r="B834" s="35"/>
      <c r="C834" s="35"/>
      <c r="D834" s="35"/>
      <c r="E834" s="133" t="s">
        <v>16</v>
      </c>
      <c r="F834" s="134"/>
      <c r="G834" s="37">
        <v>38.200000000000003</v>
      </c>
    </row>
    <row r="835" spans="1:7" ht="10.15" customHeight="1">
      <c r="A835" s="34"/>
      <c r="B835" s="35"/>
      <c r="C835" s="141"/>
      <c r="D835" s="141"/>
      <c r="E835" s="35"/>
      <c r="F835" s="35"/>
      <c r="G835" s="38"/>
    </row>
    <row r="836" spans="1:7" ht="19.899999999999999" customHeight="1">
      <c r="A836" s="142" t="s">
        <v>861</v>
      </c>
      <c r="B836" s="143"/>
      <c r="C836" s="143"/>
      <c r="D836" s="143"/>
      <c r="E836" s="143"/>
      <c r="F836" s="143"/>
      <c r="G836" s="144"/>
    </row>
    <row r="837" spans="1:7" ht="15" customHeight="1">
      <c r="A837" s="137" t="s">
        <v>17</v>
      </c>
      <c r="B837" s="138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39" t="s">
        <v>28</v>
      </c>
      <c r="F843" s="140"/>
      <c r="G843" s="36">
        <v>712.52</v>
      </c>
    </row>
    <row r="844" spans="1:7" ht="15" customHeight="1">
      <c r="A844" s="137" t="s">
        <v>0</v>
      </c>
      <c r="B844" s="138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39" t="s">
        <v>13</v>
      </c>
      <c r="F847" s="140"/>
      <c r="G847" s="36">
        <v>113.07</v>
      </c>
    </row>
    <row r="848" spans="1:7" ht="15" customHeight="1">
      <c r="A848" s="34"/>
      <c r="B848" s="35"/>
      <c r="C848" s="35"/>
      <c r="D848" s="35"/>
      <c r="E848" s="133" t="s">
        <v>14</v>
      </c>
      <c r="F848" s="134"/>
      <c r="G848" s="37">
        <v>825.59</v>
      </c>
    </row>
    <row r="849" spans="1:7" ht="15" customHeight="1">
      <c r="A849" s="34"/>
      <c r="B849" s="35"/>
      <c r="C849" s="35"/>
      <c r="D849" s="35"/>
      <c r="E849" s="133" t="s">
        <v>15</v>
      </c>
      <c r="F849" s="134"/>
      <c r="G849" s="37">
        <v>825.59</v>
      </c>
    </row>
    <row r="850" spans="1:7" ht="15" customHeight="1">
      <c r="A850" s="34"/>
      <c r="B850" s="35"/>
      <c r="C850" s="35"/>
      <c r="D850" s="35"/>
      <c r="E850" s="133" t="s">
        <v>16</v>
      </c>
      <c r="F850" s="134"/>
      <c r="G850" s="37">
        <v>1065.01</v>
      </c>
    </row>
    <row r="851" spans="1:7" ht="10.15" customHeight="1">
      <c r="A851" s="34"/>
      <c r="B851" s="35"/>
      <c r="C851" s="141"/>
      <c r="D851" s="141"/>
      <c r="E851" s="35"/>
      <c r="F851" s="35"/>
      <c r="G851" s="38"/>
    </row>
    <row r="852" spans="1:7" ht="19.899999999999999" customHeight="1">
      <c r="A852" s="142" t="s">
        <v>862</v>
      </c>
      <c r="B852" s="143"/>
      <c r="C852" s="143"/>
      <c r="D852" s="143"/>
      <c r="E852" s="143"/>
      <c r="F852" s="143"/>
      <c r="G852" s="144"/>
    </row>
    <row r="853" spans="1:7" ht="15" customHeight="1">
      <c r="A853" s="137" t="s">
        <v>17</v>
      </c>
      <c r="B853" s="138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39" t="s">
        <v>28</v>
      </c>
      <c r="F856" s="140"/>
      <c r="G856" s="36">
        <v>25.78</v>
      </c>
    </row>
    <row r="857" spans="1:7" ht="15" customHeight="1">
      <c r="A857" s="137" t="s">
        <v>0</v>
      </c>
      <c r="B857" s="138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39" t="s">
        <v>13</v>
      </c>
      <c r="F860" s="140"/>
      <c r="G860" s="36">
        <v>18.850000000000001</v>
      </c>
    </row>
    <row r="861" spans="1:7" ht="15" customHeight="1">
      <c r="A861" s="34"/>
      <c r="B861" s="35"/>
      <c r="C861" s="35"/>
      <c r="D861" s="35"/>
      <c r="E861" s="133" t="s">
        <v>14</v>
      </c>
      <c r="F861" s="134"/>
      <c r="G861" s="37">
        <v>44.63</v>
      </c>
    </row>
    <row r="862" spans="1:7" ht="15" customHeight="1">
      <c r="A862" s="34"/>
      <c r="B862" s="35"/>
      <c r="C862" s="35"/>
      <c r="D862" s="35"/>
      <c r="E862" s="133" t="s">
        <v>15</v>
      </c>
      <c r="F862" s="134"/>
      <c r="G862" s="37">
        <v>44.63</v>
      </c>
    </row>
    <row r="863" spans="1:7" ht="15" customHeight="1">
      <c r="A863" s="34"/>
      <c r="B863" s="35"/>
      <c r="C863" s="35"/>
      <c r="D863" s="35"/>
      <c r="E863" s="133" t="s">
        <v>16</v>
      </c>
      <c r="F863" s="134"/>
      <c r="G863" s="37">
        <v>57.57</v>
      </c>
    </row>
    <row r="864" spans="1:7" ht="10.15" customHeight="1">
      <c r="A864" s="34"/>
      <c r="B864" s="35"/>
      <c r="C864" s="141"/>
      <c r="D864" s="141"/>
      <c r="E864" s="35"/>
      <c r="F864" s="35"/>
      <c r="G864" s="38"/>
    </row>
    <row r="865" spans="1:7" ht="19.899999999999999" customHeight="1">
      <c r="A865" s="142" t="s">
        <v>863</v>
      </c>
      <c r="B865" s="143"/>
      <c r="C865" s="143"/>
      <c r="D865" s="143"/>
      <c r="E865" s="143"/>
      <c r="F865" s="143"/>
      <c r="G865" s="144"/>
    </row>
    <row r="866" spans="1:7" ht="15" customHeight="1">
      <c r="A866" s="137" t="s">
        <v>17</v>
      </c>
      <c r="B866" s="138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39" t="s">
        <v>28</v>
      </c>
      <c r="F868" s="140"/>
      <c r="G868" s="36">
        <v>30.77</v>
      </c>
    </row>
    <row r="869" spans="1:7" ht="15" customHeight="1">
      <c r="A869" s="137" t="s">
        <v>0</v>
      </c>
      <c r="B869" s="138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39" t="s">
        <v>13</v>
      </c>
      <c r="F872" s="140"/>
      <c r="G872" s="36">
        <v>8.25</v>
      </c>
    </row>
    <row r="873" spans="1:7" ht="15" customHeight="1">
      <c r="A873" s="34"/>
      <c r="B873" s="35"/>
      <c r="C873" s="35"/>
      <c r="D873" s="35"/>
      <c r="E873" s="133" t="s">
        <v>14</v>
      </c>
      <c r="F873" s="134"/>
      <c r="G873" s="37">
        <v>39.01</v>
      </c>
    </row>
    <row r="874" spans="1:7" ht="15" customHeight="1">
      <c r="A874" s="34"/>
      <c r="B874" s="35"/>
      <c r="C874" s="35"/>
      <c r="D874" s="35"/>
      <c r="E874" s="133" t="s">
        <v>15</v>
      </c>
      <c r="F874" s="134"/>
      <c r="G874" s="37">
        <v>39.01</v>
      </c>
    </row>
    <row r="875" spans="1:7" ht="15" customHeight="1">
      <c r="A875" s="34"/>
      <c r="B875" s="35"/>
      <c r="C875" s="35"/>
      <c r="D875" s="35"/>
      <c r="E875" s="133" t="s">
        <v>16</v>
      </c>
      <c r="F875" s="134"/>
      <c r="G875" s="37">
        <v>50.32</v>
      </c>
    </row>
    <row r="876" spans="1:7" ht="10.15" customHeight="1">
      <c r="A876" s="34"/>
      <c r="B876" s="35"/>
      <c r="C876" s="141"/>
      <c r="D876" s="141"/>
      <c r="E876" s="35"/>
      <c r="F876" s="35"/>
      <c r="G876" s="38"/>
    </row>
    <row r="877" spans="1:7" ht="19.899999999999999" customHeight="1">
      <c r="A877" s="142" t="s">
        <v>864</v>
      </c>
      <c r="B877" s="143"/>
      <c r="C877" s="143"/>
      <c r="D877" s="143"/>
      <c r="E877" s="143"/>
      <c r="F877" s="143"/>
      <c r="G877" s="144"/>
    </row>
    <row r="878" spans="1:7" ht="15" customHeight="1">
      <c r="A878" s="137" t="s">
        <v>17</v>
      </c>
      <c r="B878" s="138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39" t="s">
        <v>28</v>
      </c>
      <c r="F880" s="140"/>
      <c r="G880" s="36">
        <v>86.5</v>
      </c>
    </row>
    <row r="881" spans="1:7" ht="15" customHeight="1">
      <c r="A881" s="137" t="s">
        <v>0</v>
      </c>
      <c r="B881" s="138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39" t="s">
        <v>13</v>
      </c>
      <c r="F884" s="140"/>
      <c r="G884" s="36">
        <v>8.25</v>
      </c>
    </row>
    <row r="885" spans="1:7" ht="15" customHeight="1">
      <c r="A885" s="34"/>
      <c r="B885" s="35"/>
      <c r="C885" s="35"/>
      <c r="D885" s="35"/>
      <c r="E885" s="133" t="s">
        <v>14</v>
      </c>
      <c r="F885" s="134"/>
      <c r="G885" s="37">
        <v>94.74</v>
      </c>
    </row>
    <row r="886" spans="1:7" ht="15" customHeight="1">
      <c r="A886" s="34"/>
      <c r="B886" s="35"/>
      <c r="C886" s="35"/>
      <c r="D886" s="35"/>
      <c r="E886" s="133" t="s">
        <v>15</v>
      </c>
      <c r="F886" s="134"/>
      <c r="G886" s="37">
        <v>94.74</v>
      </c>
    </row>
    <row r="887" spans="1:7" ht="15" customHeight="1">
      <c r="A887" s="34"/>
      <c r="B887" s="35"/>
      <c r="C887" s="35"/>
      <c r="D887" s="35"/>
      <c r="E887" s="133" t="s">
        <v>16</v>
      </c>
      <c r="F887" s="134"/>
      <c r="G887" s="37">
        <v>122.21</v>
      </c>
    </row>
    <row r="888" spans="1:7" ht="10.15" customHeight="1">
      <c r="A888" s="34"/>
      <c r="B888" s="35"/>
      <c r="C888" s="141"/>
      <c r="D888" s="141"/>
      <c r="E888" s="35"/>
      <c r="F888" s="35"/>
      <c r="G888" s="38"/>
    </row>
    <row r="889" spans="1:7" ht="19.899999999999999" customHeight="1">
      <c r="A889" s="142" t="s">
        <v>865</v>
      </c>
      <c r="B889" s="143"/>
      <c r="C889" s="143"/>
      <c r="D889" s="143"/>
      <c r="E889" s="143"/>
      <c r="F889" s="143"/>
      <c r="G889" s="144"/>
    </row>
    <row r="890" spans="1:7" ht="15" customHeight="1">
      <c r="A890" s="137" t="s">
        <v>17</v>
      </c>
      <c r="B890" s="138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39" t="s">
        <v>28</v>
      </c>
      <c r="F892" s="140"/>
      <c r="G892" s="36">
        <v>20.38</v>
      </c>
    </row>
    <row r="893" spans="1:7" ht="15" customHeight="1">
      <c r="A893" s="34"/>
      <c r="B893" s="35"/>
      <c r="C893" s="35"/>
      <c r="D893" s="35"/>
      <c r="E893" s="133" t="s">
        <v>14</v>
      </c>
      <c r="F893" s="134"/>
      <c r="G893" s="37">
        <v>20.38</v>
      </c>
    </row>
    <row r="894" spans="1:7" ht="15" customHeight="1">
      <c r="A894" s="34"/>
      <c r="B894" s="35"/>
      <c r="C894" s="35"/>
      <c r="D894" s="35"/>
      <c r="E894" s="133" t="s">
        <v>15</v>
      </c>
      <c r="F894" s="134"/>
      <c r="G894" s="37">
        <v>20.38</v>
      </c>
    </row>
    <row r="895" spans="1:7" ht="15" customHeight="1">
      <c r="A895" s="34"/>
      <c r="B895" s="35"/>
      <c r="C895" s="35"/>
      <c r="D895" s="35"/>
      <c r="E895" s="133" t="s">
        <v>16</v>
      </c>
      <c r="F895" s="134"/>
      <c r="G895" s="37">
        <v>26.29</v>
      </c>
    </row>
    <row r="896" spans="1:7" ht="10.15" customHeight="1">
      <c r="A896" s="34"/>
      <c r="B896" s="35"/>
      <c r="C896" s="141"/>
      <c r="D896" s="141"/>
      <c r="E896" s="35"/>
      <c r="F896" s="35"/>
      <c r="G896" s="38"/>
    </row>
    <row r="897" spans="1:7" ht="19.899999999999999" customHeight="1">
      <c r="A897" s="142" t="s">
        <v>866</v>
      </c>
      <c r="B897" s="143"/>
      <c r="C897" s="143"/>
      <c r="D897" s="143"/>
      <c r="E897" s="143"/>
      <c r="F897" s="143"/>
      <c r="G897" s="144"/>
    </row>
    <row r="898" spans="1:7" ht="15" customHeight="1">
      <c r="A898" s="137" t="s">
        <v>17</v>
      </c>
      <c r="B898" s="138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39" t="s">
        <v>28</v>
      </c>
      <c r="F900" s="140"/>
      <c r="G900" s="36">
        <v>90.05</v>
      </c>
    </row>
    <row r="901" spans="1:7" ht="15" customHeight="1">
      <c r="A901" s="34"/>
      <c r="B901" s="35"/>
      <c r="C901" s="35"/>
      <c r="D901" s="35"/>
      <c r="E901" s="133" t="s">
        <v>14</v>
      </c>
      <c r="F901" s="134"/>
      <c r="G901" s="37">
        <v>90.05</v>
      </c>
    </row>
    <row r="902" spans="1:7" ht="15" customHeight="1">
      <c r="A902" s="34"/>
      <c r="B902" s="35"/>
      <c r="C902" s="35"/>
      <c r="D902" s="35"/>
      <c r="E902" s="133" t="s">
        <v>15</v>
      </c>
      <c r="F902" s="134"/>
      <c r="G902" s="37">
        <v>90.05</v>
      </c>
    </row>
    <row r="903" spans="1:7" ht="15" customHeight="1">
      <c r="A903" s="34"/>
      <c r="B903" s="35"/>
      <c r="C903" s="35"/>
      <c r="D903" s="35"/>
      <c r="E903" s="133" t="s">
        <v>16</v>
      </c>
      <c r="F903" s="134"/>
      <c r="G903" s="37">
        <v>116.16</v>
      </c>
    </row>
    <row r="904" spans="1:7" ht="10.15" customHeight="1">
      <c r="A904" s="34"/>
      <c r="B904" s="35"/>
      <c r="C904" s="141"/>
      <c r="D904" s="141"/>
      <c r="E904" s="35"/>
      <c r="F904" s="35"/>
      <c r="G904" s="38"/>
    </row>
    <row r="905" spans="1:7" ht="19.899999999999999" customHeight="1">
      <c r="A905" s="142" t="s">
        <v>867</v>
      </c>
      <c r="B905" s="143"/>
      <c r="C905" s="143"/>
      <c r="D905" s="143"/>
      <c r="E905" s="143"/>
      <c r="F905" s="143"/>
      <c r="G905" s="144"/>
    </row>
    <row r="906" spans="1:7" ht="15" customHeight="1">
      <c r="A906" s="137" t="s">
        <v>17</v>
      </c>
      <c r="B906" s="138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39" t="s">
        <v>28</v>
      </c>
      <c r="F909" s="140"/>
      <c r="G909" s="36">
        <v>137.13</v>
      </c>
    </row>
    <row r="910" spans="1:7" ht="15" customHeight="1">
      <c r="A910" s="137" t="s">
        <v>0</v>
      </c>
      <c r="B910" s="138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39" t="s">
        <v>13</v>
      </c>
      <c r="F913" s="140"/>
      <c r="G913" s="36">
        <v>13.2</v>
      </c>
    </row>
    <row r="914" spans="1:7" ht="15" customHeight="1">
      <c r="A914" s="34"/>
      <c r="B914" s="35"/>
      <c r="C914" s="35"/>
      <c r="D914" s="35"/>
      <c r="E914" s="133" t="s">
        <v>14</v>
      </c>
      <c r="F914" s="134"/>
      <c r="G914" s="37">
        <v>150.33000000000001</v>
      </c>
    </row>
    <row r="915" spans="1:7" ht="15" customHeight="1">
      <c r="A915" s="34"/>
      <c r="B915" s="35"/>
      <c r="C915" s="35"/>
      <c r="D915" s="35"/>
      <c r="E915" s="133" t="s">
        <v>15</v>
      </c>
      <c r="F915" s="134"/>
      <c r="G915" s="37">
        <v>150.33000000000001</v>
      </c>
    </row>
    <row r="916" spans="1:7" ht="15" customHeight="1">
      <c r="A916" s="34"/>
      <c r="B916" s="35"/>
      <c r="C916" s="35"/>
      <c r="D916" s="35"/>
      <c r="E916" s="133" t="s">
        <v>16</v>
      </c>
      <c r="F916" s="134"/>
      <c r="G916" s="37">
        <v>193.93</v>
      </c>
    </row>
    <row r="917" spans="1:7" ht="10.15" customHeight="1">
      <c r="A917" s="34"/>
      <c r="B917" s="35"/>
      <c r="C917" s="141"/>
      <c r="D917" s="141"/>
      <c r="E917" s="35"/>
      <c r="F917" s="35"/>
      <c r="G917" s="38"/>
    </row>
    <row r="918" spans="1:7" ht="19.899999999999999" customHeight="1">
      <c r="A918" s="142" t="s">
        <v>868</v>
      </c>
      <c r="B918" s="143"/>
      <c r="C918" s="143"/>
      <c r="D918" s="143"/>
      <c r="E918" s="143"/>
      <c r="F918" s="143"/>
      <c r="G918" s="144"/>
    </row>
    <row r="919" spans="1:7" ht="15" customHeight="1">
      <c r="A919" s="137" t="s">
        <v>17</v>
      </c>
      <c r="B919" s="138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39" t="s">
        <v>28</v>
      </c>
      <c r="F922" s="140"/>
      <c r="G922" s="36">
        <v>296.83</v>
      </c>
    </row>
    <row r="923" spans="1:7" ht="15" customHeight="1">
      <c r="A923" s="137" t="s">
        <v>0</v>
      </c>
      <c r="B923" s="138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39" t="s">
        <v>13</v>
      </c>
      <c r="F926" s="140"/>
      <c r="G926" s="36">
        <v>24.74</v>
      </c>
    </row>
    <row r="927" spans="1:7" ht="15" customHeight="1">
      <c r="A927" s="34"/>
      <c r="B927" s="35"/>
      <c r="C927" s="35"/>
      <c r="D927" s="35"/>
      <c r="E927" s="133" t="s">
        <v>14</v>
      </c>
      <c r="F927" s="134"/>
      <c r="G927" s="37">
        <v>321.56</v>
      </c>
    </row>
    <row r="928" spans="1:7" ht="15" customHeight="1">
      <c r="A928" s="34"/>
      <c r="B928" s="35"/>
      <c r="C928" s="35"/>
      <c r="D928" s="35"/>
      <c r="E928" s="133" t="s">
        <v>15</v>
      </c>
      <c r="F928" s="134"/>
      <c r="G928" s="37">
        <v>321.56</v>
      </c>
    </row>
    <row r="929" spans="1:7" ht="15" customHeight="1">
      <c r="A929" s="34"/>
      <c r="B929" s="35"/>
      <c r="C929" s="35"/>
      <c r="D929" s="35"/>
      <c r="E929" s="133" t="s">
        <v>16</v>
      </c>
      <c r="F929" s="134"/>
      <c r="G929" s="37">
        <v>414.81</v>
      </c>
    </row>
    <row r="930" spans="1:7" ht="10.15" customHeight="1">
      <c r="A930" s="34"/>
      <c r="B930" s="35"/>
      <c r="C930" s="141"/>
      <c r="D930" s="141"/>
      <c r="E930" s="35"/>
      <c r="F930" s="35"/>
      <c r="G930" s="38"/>
    </row>
    <row r="931" spans="1:7" ht="19.899999999999999" customHeight="1">
      <c r="A931" s="142" t="s">
        <v>869</v>
      </c>
      <c r="B931" s="143"/>
      <c r="C931" s="143"/>
      <c r="D931" s="143"/>
      <c r="E931" s="143"/>
      <c r="F931" s="143"/>
      <c r="G931" s="144"/>
    </row>
    <row r="932" spans="1:7" ht="15" customHeight="1">
      <c r="A932" s="137" t="s">
        <v>17</v>
      </c>
      <c r="B932" s="138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39" t="s">
        <v>28</v>
      </c>
      <c r="F935" s="140"/>
      <c r="G935" s="36">
        <v>588.27</v>
      </c>
    </row>
    <row r="936" spans="1:7" ht="15" customHeight="1">
      <c r="A936" s="137" t="s">
        <v>0</v>
      </c>
      <c r="B936" s="138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39" t="s">
        <v>13</v>
      </c>
      <c r="F939" s="140"/>
      <c r="G939" s="36">
        <v>37.11</v>
      </c>
    </row>
    <row r="940" spans="1:7" ht="15" customHeight="1">
      <c r="A940" s="34"/>
      <c r="B940" s="35"/>
      <c r="C940" s="35"/>
      <c r="D940" s="35"/>
      <c r="E940" s="133" t="s">
        <v>14</v>
      </c>
      <c r="F940" s="134"/>
      <c r="G940" s="37">
        <v>625.38</v>
      </c>
    </row>
    <row r="941" spans="1:7" ht="15" customHeight="1">
      <c r="A941" s="34"/>
      <c r="B941" s="35"/>
      <c r="C941" s="35"/>
      <c r="D941" s="35"/>
      <c r="E941" s="133" t="s">
        <v>15</v>
      </c>
      <c r="F941" s="134"/>
      <c r="G941" s="37">
        <v>625.38</v>
      </c>
    </row>
    <row r="942" spans="1:7" ht="15" customHeight="1">
      <c r="A942" s="34"/>
      <c r="B942" s="35"/>
      <c r="C942" s="35"/>
      <c r="D942" s="35"/>
      <c r="E942" s="133" t="s">
        <v>16</v>
      </c>
      <c r="F942" s="134"/>
      <c r="G942" s="37">
        <v>806.74</v>
      </c>
    </row>
    <row r="943" spans="1:7" ht="10.15" customHeight="1">
      <c r="A943" s="34"/>
      <c r="B943" s="35"/>
      <c r="C943" s="141"/>
      <c r="D943" s="141"/>
      <c r="E943" s="35"/>
      <c r="F943" s="35"/>
      <c r="G943" s="38"/>
    </row>
    <row r="944" spans="1:7" ht="19.899999999999999" customHeight="1">
      <c r="A944" s="142" t="s">
        <v>870</v>
      </c>
      <c r="B944" s="143"/>
      <c r="C944" s="143"/>
      <c r="D944" s="143"/>
      <c r="E944" s="143"/>
      <c r="F944" s="143"/>
      <c r="G944" s="144"/>
    </row>
    <row r="945" spans="1:7" ht="15" customHeight="1">
      <c r="A945" s="137" t="s">
        <v>17</v>
      </c>
      <c r="B945" s="138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39" t="s">
        <v>28</v>
      </c>
      <c r="F948" s="140"/>
      <c r="G948" s="36">
        <v>229.14</v>
      </c>
    </row>
    <row r="949" spans="1:7" ht="15" customHeight="1">
      <c r="A949" s="137" t="s">
        <v>0</v>
      </c>
      <c r="B949" s="138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39" t="s">
        <v>13</v>
      </c>
      <c r="F952" s="140"/>
      <c r="G952" s="36">
        <v>24.74</v>
      </c>
    </row>
    <row r="953" spans="1:7" ht="15" customHeight="1">
      <c r="A953" s="34"/>
      <c r="B953" s="35"/>
      <c r="C953" s="35"/>
      <c r="D953" s="35"/>
      <c r="E953" s="133" t="s">
        <v>14</v>
      </c>
      <c r="F953" s="134"/>
      <c r="G953" s="37">
        <v>253.87</v>
      </c>
    </row>
    <row r="954" spans="1:7" ht="15" customHeight="1">
      <c r="A954" s="34"/>
      <c r="B954" s="35"/>
      <c r="C954" s="35"/>
      <c r="D954" s="35"/>
      <c r="E954" s="133" t="s">
        <v>15</v>
      </c>
      <c r="F954" s="134"/>
      <c r="G954" s="37">
        <v>253.87</v>
      </c>
    </row>
    <row r="955" spans="1:7" ht="15" customHeight="1">
      <c r="A955" s="34"/>
      <c r="B955" s="35"/>
      <c r="C955" s="35"/>
      <c r="D955" s="35"/>
      <c r="E955" s="133" t="s">
        <v>16</v>
      </c>
      <c r="F955" s="134"/>
      <c r="G955" s="37">
        <v>327.49</v>
      </c>
    </row>
    <row r="956" spans="1:7" ht="10.15" customHeight="1">
      <c r="A956" s="34"/>
      <c r="B956" s="35"/>
      <c r="C956" s="141"/>
      <c r="D956" s="141"/>
      <c r="E956" s="35"/>
      <c r="F956" s="35"/>
      <c r="G956" s="38"/>
    </row>
    <row r="957" spans="1:7" ht="19.899999999999999" customHeight="1">
      <c r="A957" s="142" t="s">
        <v>871</v>
      </c>
      <c r="B957" s="143"/>
      <c r="C957" s="143"/>
      <c r="D957" s="143"/>
      <c r="E957" s="143"/>
      <c r="F957" s="143"/>
      <c r="G957" s="144"/>
    </row>
    <row r="958" spans="1:7" ht="15" customHeight="1">
      <c r="A958" s="137" t="s">
        <v>17</v>
      </c>
      <c r="B958" s="138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39" t="s">
        <v>28</v>
      </c>
      <c r="F961" s="140"/>
      <c r="G961" s="36">
        <v>249.12</v>
      </c>
    </row>
    <row r="962" spans="1:7" ht="15" customHeight="1">
      <c r="A962" s="137" t="s">
        <v>0</v>
      </c>
      <c r="B962" s="138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39" t="s">
        <v>13</v>
      </c>
      <c r="F965" s="140"/>
      <c r="G965" s="36">
        <v>24.74</v>
      </c>
    </row>
    <row r="966" spans="1:7" ht="15" customHeight="1">
      <c r="A966" s="34"/>
      <c r="B966" s="35"/>
      <c r="C966" s="35"/>
      <c r="D966" s="35"/>
      <c r="E966" s="133" t="s">
        <v>14</v>
      </c>
      <c r="F966" s="134"/>
      <c r="G966" s="37">
        <v>273.85000000000002</v>
      </c>
    </row>
    <row r="967" spans="1:7" ht="15" customHeight="1">
      <c r="A967" s="34"/>
      <c r="B967" s="35"/>
      <c r="C967" s="35"/>
      <c r="D967" s="35"/>
      <c r="E967" s="133" t="s">
        <v>15</v>
      </c>
      <c r="F967" s="134"/>
      <c r="G967" s="37">
        <v>273.85000000000002</v>
      </c>
    </row>
    <row r="968" spans="1:7" ht="15" customHeight="1">
      <c r="A968" s="34"/>
      <c r="B968" s="35"/>
      <c r="C968" s="35"/>
      <c r="D968" s="35"/>
      <c r="E968" s="133" t="s">
        <v>16</v>
      </c>
      <c r="F968" s="134"/>
      <c r="G968" s="37">
        <v>353.27</v>
      </c>
    </row>
    <row r="969" spans="1:7" ht="10.15" customHeight="1">
      <c r="A969" s="34"/>
      <c r="B969" s="35"/>
      <c r="C969" s="141"/>
      <c r="D969" s="141"/>
      <c r="E969" s="35"/>
      <c r="F969" s="35"/>
      <c r="G969" s="38"/>
    </row>
    <row r="970" spans="1:7" ht="19.899999999999999" customHeight="1">
      <c r="A970" s="142" t="s">
        <v>872</v>
      </c>
      <c r="B970" s="143"/>
      <c r="C970" s="143"/>
      <c r="D970" s="143"/>
      <c r="E970" s="143"/>
      <c r="F970" s="143"/>
      <c r="G970" s="144"/>
    </row>
    <row r="971" spans="1:7" ht="15" customHeight="1">
      <c r="A971" s="137" t="s">
        <v>17</v>
      </c>
      <c r="B971" s="138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39" t="s">
        <v>28</v>
      </c>
      <c r="F974" s="140"/>
      <c r="G974" s="36">
        <v>58.47</v>
      </c>
    </row>
    <row r="975" spans="1:7" ht="15" customHeight="1">
      <c r="A975" s="137" t="s">
        <v>0</v>
      </c>
      <c r="B975" s="138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39" t="s">
        <v>13</v>
      </c>
      <c r="F978" s="140"/>
      <c r="G978" s="36">
        <v>18.850000000000001</v>
      </c>
    </row>
    <row r="979" spans="1:7" ht="15" customHeight="1">
      <c r="A979" s="34"/>
      <c r="B979" s="35"/>
      <c r="C979" s="35"/>
      <c r="D979" s="35"/>
      <c r="E979" s="133" t="s">
        <v>14</v>
      </c>
      <c r="F979" s="134"/>
      <c r="G979" s="37">
        <v>77.319999999999993</v>
      </c>
    </row>
    <row r="980" spans="1:7" ht="15" customHeight="1">
      <c r="A980" s="34"/>
      <c r="B980" s="35"/>
      <c r="C980" s="35"/>
      <c r="D980" s="35"/>
      <c r="E980" s="133" t="s">
        <v>15</v>
      </c>
      <c r="F980" s="134"/>
      <c r="G980" s="37">
        <v>77.319999999999993</v>
      </c>
    </row>
    <row r="981" spans="1:7" ht="15" customHeight="1">
      <c r="A981" s="34"/>
      <c r="B981" s="35"/>
      <c r="C981" s="35"/>
      <c r="D981" s="35"/>
      <c r="E981" s="133" t="s">
        <v>16</v>
      </c>
      <c r="F981" s="134"/>
      <c r="G981" s="37">
        <v>99.74</v>
      </c>
    </row>
    <row r="982" spans="1:7" ht="10.15" customHeight="1">
      <c r="A982" s="34"/>
      <c r="B982" s="35"/>
      <c r="C982" s="141"/>
      <c r="D982" s="141"/>
      <c r="E982" s="35"/>
      <c r="F982" s="35"/>
      <c r="G982" s="38"/>
    </row>
    <row r="983" spans="1:7" ht="19.899999999999999" customHeight="1">
      <c r="A983" s="142" t="s">
        <v>873</v>
      </c>
      <c r="B983" s="143"/>
      <c r="C983" s="143"/>
      <c r="D983" s="143"/>
      <c r="E983" s="143"/>
      <c r="F983" s="143"/>
      <c r="G983" s="144"/>
    </row>
    <row r="984" spans="1:7" ht="15" customHeight="1">
      <c r="A984" s="137" t="s">
        <v>17</v>
      </c>
      <c r="B984" s="138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39" t="s">
        <v>28</v>
      </c>
      <c r="F987" s="140"/>
      <c r="G987" s="36">
        <v>14.44</v>
      </c>
    </row>
    <row r="988" spans="1:7" ht="15" customHeight="1">
      <c r="A988" s="137" t="s">
        <v>0</v>
      </c>
      <c r="B988" s="138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39" t="s">
        <v>13</v>
      </c>
      <c r="F991" s="140"/>
      <c r="G991" s="36">
        <v>10.74</v>
      </c>
    </row>
    <row r="992" spans="1:7" ht="15" customHeight="1">
      <c r="A992" s="34"/>
      <c r="B992" s="35"/>
      <c r="C992" s="35"/>
      <c r="D992" s="35"/>
      <c r="E992" s="133" t="s">
        <v>14</v>
      </c>
      <c r="F992" s="134"/>
      <c r="G992" s="37">
        <v>25.18</v>
      </c>
    </row>
    <row r="993" spans="1:7" ht="15" customHeight="1">
      <c r="A993" s="34"/>
      <c r="B993" s="35"/>
      <c r="C993" s="35"/>
      <c r="D993" s="35"/>
      <c r="E993" s="133" t="s">
        <v>15</v>
      </c>
      <c r="F993" s="134"/>
      <c r="G993" s="37">
        <v>25.18</v>
      </c>
    </row>
    <row r="994" spans="1:7" ht="15" customHeight="1">
      <c r="A994" s="34"/>
      <c r="B994" s="35"/>
      <c r="C994" s="35"/>
      <c r="D994" s="35"/>
      <c r="E994" s="133" t="s">
        <v>16</v>
      </c>
      <c r="F994" s="134"/>
      <c r="G994" s="37">
        <v>32.479999999999997</v>
      </c>
    </row>
    <row r="995" spans="1:7" ht="10.15" customHeight="1">
      <c r="A995" s="34"/>
      <c r="B995" s="35"/>
      <c r="C995" s="141"/>
      <c r="D995" s="141"/>
      <c r="E995" s="35"/>
      <c r="F995" s="35"/>
      <c r="G995" s="38"/>
    </row>
    <row r="996" spans="1:7" ht="19.899999999999999" customHeight="1">
      <c r="A996" s="142" t="s">
        <v>874</v>
      </c>
      <c r="B996" s="143"/>
      <c r="C996" s="143"/>
      <c r="D996" s="143"/>
      <c r="E996" s="143"/>
      <c r="F996" s="143"/>
      <c r="G996" s="144"/>
    </row>
    <row r="997" spans="1:7" ht="15" customHeight="1">
      <c r="A997" s="137" t="s">
        <v>17</v>
      </c>
      <c r="B997" s="138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39" t="s">
        <v>28</v>
      </c>
      <c r="F1001" s="140"/>
      <c r="G1001" s="36">
        <v>141.11000000000001</v>
      </c>
    </row>
    <row r="1002" spans="1:7" ht="15" customHeight="1">
      <c r="A1002" s="137" t="s">
        <v>0</v>
      </c>
      <c r="B1002" s="138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39" t="s">
        <v>13</v>
      </c>
      <c r="F1005" s="140"/>
      <c r="G1005" s="36">
        <v>11.39</v>
      </c>
    </row>
    <row r="1006" spans="1:7" ht="15" customHeight="1">
      <c r="A1006" s="34"/>
      <c r="B1006" s="35"/>
      <c r="C1006" s="35"/>
      <c r="D1006" s="35"/>
      <c r="E1006" s="133" t="s">
        <v>14</v>
      </c>
      <c r="F1006" s="134"/>
      <c r="G1006" s="37">
        <v>152.5</v>
      </c>
    </row>
    <row r="1007" spans="1:7" ht="15" customHeight="1">
      <c r="A1007" s="34"/>
      <c r="B1007" s="35"/>
      <c r="C1007" s="35"/>
      <c r="D1007" s="35"/>
      <c r="E1007" s="133" t="s">
        <v>15</v>
      </c>
      <c r="F1007" s="134"/>
      <c r="G1007" s="37">
        <v>152.5</v>
      </c>
    </row>
    <row r="1008" spans="1:7" ht="15" customHeight="1">
      <c r="A1008" s="34"/>
      <c r="B1008" s="35"/>
      <c r="C1008" s="35"/>
      <c r="D1008" s="35"/>
      <c r="E1008" s="133" t="s">
        <v>16</v>
      </c>
      <c r="F1008" s="134"/>
      <c r="G1008" s="37">
        <v>196.73</v>
      </c>
    </row>
    <row r="1009" spans="1:7" ht="10.15" customHeight="1">
      <c r="A1009" s="34"/>
      <c r="B1009" s="35"/>
      <c r="C1009" s="141"/>
      <c r="D1009" s="141"/>
      <c r="E1009" s="35"/>
      <c r="F1009" s="35"/>
      <c r="G1009" s="38"/>
    </row>
    <row r="1010" spans="1:7" ht="19.899999999999999" customHeight="1">
      <c r="A1010" s="142" t="s">
        <v>875</v>
      </c>
      <c r="B1010" s="143"/>
      <c r="C1010" s="143"/>
      <c r="D1010" s="143"/>
      <c r="E1010" s="143"/>
      <c r="F1010" s="143"/>
      <c r="G1010" s="144"/>
    </row>
    <row r="1011" spans="1:7" ht="15" customHeight="1">
      <c r="A1011" s="137" t="s">
        <v>17</v>
      </c>
      <c r="B1011" s="138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39" t="s">
        <v>28</v>
      </c>
      <c r="F1013" s="140"/>
      <c r="G1013" s="36">
        <v>26.35</v>
      </c>
    </row>
    <row r="1014" spans="1:7" ht="15" customHeight="1">
      <c r="A1014" s="137" t="s">
        <v>0</v>
      </c>
      <c r="B1014" s="138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39" t="s">
        <v>13</v>
      </c>
      <c r="F1017" s="140"/>
      <c r="G1017" s="36">
        <v>7.69</v>
      </c>
    </row>
    <row r="1018" spans="1:7" ht="15" customHeight="1">
      <c r="A1018" s="34"/>
      <c r="B1018" s="35"/>
      <c r="C1018" s="35"/>
      <c r="D1018" s="35"/>
      <c r="E1018" s="133" t="s">
        <v>14</v>
      </c>
      <c r="F1018" s="134"/>
      <c r="G1018" s="37">
        <v>34.04</v>
      </c>
    </row>
    <row r="1019" spans="1:7" ht="15" customHeight="1">
      <c r="A1019" s="34"/>
      <c r="B1019" s="35"/>
      <c r="C1019" s="35"/>
      <c r="D1019" s="35"/>
      <c r="E1019" s="133" t="s">
        <v>15</v>
      </c>
      <c r="F1019" s="134"/>
      <c r="G1019" s="37">
        <v>34.04</v>
      </c>
    </row>
    <row r="1020" spans="1:7" ht="15" customHeight="1">
      <c r="A1020" s="34"/>
      <c r="B1020" s="35"/>
      <c r="C1020" s="35"/>
      <c r="D1020" s="35"/>
      <c r="E1020" s="133" t="s">
        <v>16</v>
      </c>
      <c r="F1020" s="134"/>
      <c r="G1020" s="37">
        <v>43.91</v>
      </c>
    </row>
    <row r="1021" spans="1:7" ht="10.15" customHeight="1">
      <c r="A1021" s="34"/>
      <c r="B1021" s="35"/>
      <c r="C1021" s="141"/>
      <c r="D1021" s="141"/>
      <c r="E1021" s="35"/>
      <c r="F1021" s="35"/>
      <c r="G1021" s="38"/>
    </row>
    <row r="1022" spans="1:7" ht="19.899999999999999" customHeight="1">
      <c r="A1022" s="142" t="s">
        <v>876</v>
      </c>
      <c r="B1022" s="143"/>
      <c r="C1022" s="143"/>
      <c r="D1022" s="143"/>
      <c r="E1022" s="143"/>
      <c r="F1022" s="143"/>
      <c r="G1022" s="144"/>
    </row>
    <row r="1023" spans="1:7" ht="15" customHeight="1">
      <c r="A1023" s="137" t="s">
        <v>17</v>
      </c>
      <c r="B1023" s="138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39" t="s">
        <v>28</v>
      </c>
      <c r="F1025" s="140"/>
      <c r="G1025" s="36">
        <v>205</v>
      </c>
    </row>
    <row r="1026" spans="1:7" ht="15" customHeight="1">
      <c r="A1026" s="137" t="s">
        <v>0</v>
      </c>
      <c r="B1026" s="138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39" t="s">
        <v>13</v>
      </c>
      <c r="F1029" s="140"/>
      <c r="G1029" s="36">
        <v>19.23</v>
      </c>
    </row>
    <row r="1030" spans="1:7" ht="15" customHeight="1">
      <c r="A1030" s="34"/>
      <c r="B1030" s="35"/>
      <c r="C1030" s="35"/>
      <c r="D1030" s="35"/>
      <c r="E1030" s="133" t="s">
        <v>14</v>
      </c>
      <c r="F1030" s="134"/>
      <c r="G1030" s="37">
        <v>224.23</v>
      </c>
    </row>
    <row r="1031" spans="1:7" ht="15" customHeight="1">
      <c r="A1031" s="34"/>
      <c r="B1031" s="35"/>
      <c r="C1031" s="35"/>
      <c r="D1031" s="35"/>
      <c r="E1031" s="133" t="s">
        <v>15</v>
      </c>
      <c r="F1031" s="134"/>
      <c r="G1031" s="37">
        <v>224.23</v>
      </c>
    </row>
    <row r="1032" spans="1:7" ht="15" customHeight="1">
      <c r="A1032" s="34"/>
      <c r="B1032" s="35"/>
      <c r="C1032" s="35"/>
      <c r="D1032" s="35"/>
      <c r="E1032" s="133" t="s">
        <v>16</v>
      </c>
      <c r="F1032" s="134"/>
      <c r="G1032" s="37">
        <v>289.26</v>
      </c>
    </row>
    <row r="1033" spans="1:7" ht="10.15" customHeight="1">
      <c r="A1033" s="34"/>
      <c r="B1033" s="35"/>
      <c r="C1033" s="141"/>
      <c r="D1033" s="141"/>
      <c r="E1033" s="35"/>
      <c r="F1033" s="35"/>
      <c r="G1033" s="38"/>
    </row>
    <row r="1034" spans="1:7" ht="19.899999999999999" customHeight="1">
      <c r="A1034" s="142" t="s">
        <v>877</v>
      </c>
      <c r="B1034" s="143"/>
      <c r="C1034" s="143"/>
      <c r="D1034" s="143"/>
      <c r="E1034" s="143"/>
      <c r="F1034" s="143"/>
      <c r="G1034" s="144"/>
    </row>
    <row r="1035" spans="1:7" ht="15" customHeight="1">
      <c r="A1035" s="137" t="s">
        <v>0</v>
      </c>
      <c r="B1035" s="138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39" t="s">
        <v>13</v>
      </c>
      <c r="F1037" s="140"/>
      <c r="G1037" s="36">
        <v>6.84</v>
      </c>
    </row>
    <row r="1038" spans="1:7" ht="15" customHeight="1">
      <c r="A1038" s="34"/>
      <c r="B1038" s="35"/>
      <c r="C1038" s="35"/>
      <c r="D1038" s="35"/>
      <c r="E1038" s="133" t="s">
        <v>14</v>
      </c>
      <c r="F1038" s="134"/>
      <c r="G1038" s="37">
        <v>6.84</v>
      </c>
    </row>
    <row r="1039" spans="1:7" ht="15" customHeight="1">
      <c r="A1039" s="34"/>
      <c r="B1039" s="35"/>
      <c r="C1039" s="35"/>
      <c r="D1039" s="35"/>
      <c r="E1039" s="133" t="s">
        <v>15</v>
      </c>
      <c r="F1039" s="134"/>
      <c r="G1039" s="37">
        <v>6.84</v>
      </c>
    </row>
    <row r="1040" spans="1:7" ht="15" customHeight="1">
      <c r="A1040" s="34"/>
      <c r="B1040" s="35"/>
      <c r="C1040" s="35"/>
      <c r="D1040" s="35"/>
      <c r="E1040" s="133" t="s">
        <v>16</v>
      </c>
      <c r="F1040" s="134"/>
      <c r="G1040" s="37">
        <v>8.82</v>
      </c>
    </row>
    <row r="1041" spans="1:7" ht="10.15" customHeight="1">
      <c r="A1041" s="34"/>
      <c r="B1041" s="35"/>
      <c r="C1041" s="141"/>
      <c r="D1041" s="141"/>
      <c r="E1041" s="35"/>
      <c r="F1041" s="35"/>
      <c r="G1041" s="38"/>
    </row>
    <row r="1042" spans="1:7" ht="19.899999999999999" customHeight="1">
      <c r="A1042" s="142" t="s">
        <v>878</v>
      </c>
      <c r="B1042" s="143"/>
      <c r="C1042" s="143"/>
      <c r="D1042" s="143"/>
      <c r="E1042" s="143"/>
      <c r="F1042" s="143"/>
      <c r="G1042" s="144"/>
    </row>
    <row r="1043" spans="1:7" ht="15" customHeight="1">
      <c r="A1043" s="137" t="s">
        <v>17</v>
      </c>
      <c r="B1043" s="138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39" t="s">
        <v>28</v>
      </c>
      <c r="F1045" s="140"/>
      <c r="G1045" s="36">
        <v>1408.02</v>
      </c>
    </row>
    <row r="1046" spans="1:7" ht="15" customHeight="1">
      <c r="A1046" s="137" t="s">
        <v>0</v>
      </c>
      <c r="B1046" s="138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39" t="s">
        <v>13</v>
      </c>
      <c r="F1051" s="140"/>
      <c r="G1051" s="36">
        <v>937.22</v>
      </c>
    </row>
    <row r="1052" spans="1:7" ht="15" customHeight="1">
      <c r="A1052" s="34"/>
      <c r="B1052" s="35"/>
      <c r="C1052" s="35"/>
      <c r="D1052" s="35"/>
      <c r="E1052" s="133" t="s">
        <v>14</v>
      </c>
      <c r="F1052" s="134"/>
      <c r="G1052" s="37">
        <v>2345.2399999999998</v>
      </c>
    </row>
    <row r="1053" spans="1:7" ht="15" customHeight="1">
      <c r="A1053" s="34"/>
      <c r="B1053" s="35"/>
      <c r="C1053" s="35"/>
      <c r="D1053" s="35"/>
      <c r="E1053" s="133" t="s">
        <v>15</v>
      </c>
      <c r="F1053" s="134"/>
      <c r="G1053" s="37">
        <v>2345.2399999999998</v>
      </c>
    </row>
    <row r="1054" spans="1:7" ht="15" customHeight="1">
      <c r="A1054" s="34"/>
      <c r="B1054" s="35"/>
      <c r="C1054" s="35"/>
      <c r="D1054" s="35"/>
      <c r="E1054" s="133" t="s">
        <v>16</v>
      </c>
      <c r="F1054" s="134"/>
      <c r="G1054" s="37">
        <v>3025.36</v>
      </c>
    </row>
    <row r="1055" spans="1:7" ht="10.15" customHeight="1">
      <c r="A1055" s="34"/>
      <c r="B1055" s="35"/>
      <c r="C1055" s="141"/>
      <c r="D1055" s="141"/>
      <c r="E1055" s="35"/>
      <c r="F1055" s="35"/>
      <c r="G1055" s="38"/>
    </row>
    <row r="1056" spans="1:7" ht="19.899999999999999" customHeight="1">
      <c r="A1056" s="142" t="s">
        <v>879</v>
      </c>
      <c r="B1056" s="143"/>
      <c r="C1056" s="143"/>
      <c r="D1056" s="143"/>
      <c r="E1056" s="143"/>
      <c r="F1056" s="143"/>
      <c r="G1056" s="144"/>
    </row>
    <row r="1057" spans="1:7" ht="15" customHeight="1">
      <c r="A1057" s="137" t="s">
        <v>0</v>
      </c>
      <c r="B1057" s="138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39" t="s">
        <v>13</v>
      </c>
      <c r="F1068" s="140"/>
      <c r="G1068" s="36">
        <v>353.62</v>
      </c>
    </row>
    <row r="1069" spans="1:7" ht="15" customHeight="1">
      <c r="A1069" s="34"/>
      <c r="B1069" s="35"/>
      <c r="C1069" s="35"/>
      <c r="D1069" s="35"/>
      <c r="E1069" s="133" t="s">
        <v>14</v>
      </c>
      <c r="F1069" s="134"/>
      <c r="G1069" s="37">
        <v>353.62</v>
      </c>
    </row>
    <row r="1070" spans="1:7" ht="15" customHeight="1">
      <c r="A1070" s="34"/>
      <c r="B1070" s="35"/>
      <c r="C1070" s="35"/>
      <c r="D1070" s="35"/>
      <c r="E1070" s="133" t="s">
        <v>15</v>
      </c>
      <c r="F1070" s="134"/>
      <c r="G1070" s="37">
        <v>353.62</v>
      </c>
    </row>
    <row r="1071" spans="1:7" ht="15" customHeight="1">
      <c r="A1071" s="34"/>
      <c r="B1071" s="35"/>
      <c r="C1071" s="35"/>
      <c r="D1071" s="35"/>
      <c r="E1071" s="133" t="s">
        <v>16</v>
      </c>
      <c r="F1071" s="134"/>
      <c r="G1071" s="37">
        <v>456.17</v>
      </c>
    </row>
    <row r="1072" spans="1:7" ht="10.15" customHeight="1">
      <c r="A1072" s="34"/>
      <c r="B1072" s="35"/>
      <c r="C1072" s="141"/>
      <c r="D1072" s="141"/>
      <c r="E1072" s="35"/>
      <c r="F1072" s="35"/>
      <c r="G1072" s="38"/>
    </row>
    <row r="1073" spans="1:7" ht="19.899999999999999" customHeight="1">
      <c r="A1073" s="142" t="s">
        <v>880</v>
      </c>
      <c r="B1073" s="143"/>
      <c r="C1073" s="143"/>
      <c r="D1073" s="143"/>
      <c r="E1073" s="143"/>
      <c r="F1073" s="143"/>
      <c r="G1073" s="144"/>
    </row>
    <row r="1074" spans="1:7" ht="15" customHeight="1">
      <c r="A1074" s="137" t="s">
        <v>17</v>
      </c>
      <c r="B1074" s="138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39" t="s">
        <v>28</v>
      </c>
      <c r="F1077" s="140"/>
      <c r="G1077" s="36">
        <v>94.74</v>
      </c>
    </row>
    <row r="1078" spans="1:7" ht="15" customHeight="1">
      <c r="A1078" s="137" t="s">
        <v>0</v>
      </c>
      <c r="B1078" s="138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39" t="s">
        <v>13</v>
      </c>
      <c r="F1084" s="140"/>
      <c r="G1084" s="36">
        <v>64.63</v>
      </c>
    </row>
    <row r="1085" spans="1:7" ht="15" customHeight="1">
      <c r="A1085" s="34"/>
      <c r="B1085" s="35"/>
      <c r="C1085" s="35"/>
      <c r="D1085" s="35"/>
      <c r="E1085" s="133" t="s">
        <v>14</v>
      </c>
      <c r="F1085" s="134"/>
      <c r="G1085" s="37">
        <v>159.37</v>
      </c>
    </row>
    <row r="1086" spans="1:7" ht="15" customHeight="1">
      <c r="A1086" s="34"/>
      <c r="B1086" s="35"/>
      <c r="C1086" s="35"/>
      <c r="D1086" s="35"/>
      <c r="E1086" s="133" t="s">
        <v>15</v>
      </c>
      <c r="F1086" s="134"/>
      <c r="G1086" s="37">
        <v>159.37</v>
      </c>
    </row>
    <row r="1087" spans="1:7" ht="15" customHeight="1">
      <c r="A1087" s="34"/>
      <c r="B1087" s="35"/>
      <c r="C1087" s="35"/>
      <c r="D1087" s="35"/>
      <c r="E1087" s="133" t="s">
        <v>16</v>
      </c>
      <c r="F1087" s="134"/>
      <c r="G1087" s="37">
        <v>205.59</v>
      </c>
    </row>
    <row r="1088" spans="1:7" ht="10.15" customHeight="1">
      <c r="A1088" s="34"/>
      <c r="B1088" s="35"/>
      <c r="C1088" s="141"/>
      <c r="D1088" s="141"/>
      <c r="E1088" s="35"/>
      <c r="F1088" s="35"/>
      <c r="G1088" s="38"/>
    </row>
    <row r="1089" spans="1:7" ht="19.899999999999999" customHeight="1">
      <c r="A1089" s="142" t="s">
        <v>881</v>
      </c>
      <c r="B1089" s="143"/>
      <c r="C1089" s="143"/>
      <c r="D1089" s="143"/>
      <c r="E1089" s="143"/>
      <c r="F1089" s="143"/>
      <c r="G1089" s="144"/>
    </row>
    <row r="1090" spans="1:7" ht="15" customHeight="1">
      <c r="A1090" s="137" t="s">
        <v>17</v>
      </c>
      <c r="B1090" s="138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39" t="s">
        <v>28</v>
      </c>
      <c r="F1094" s="140"/>
      <c r="G1094" s="36">
        <v>292.73</v>
      </c>
    </row>
    <row r="1095" spans="1:7" ht="15" customHeight="1">
      <c r="A1095" s="137" t="s">
        <v>0</v>
      </c>
      <c r="B1095" s="138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39" t="s">
        <v>13</v>
      </c>
      <c r="F1100" s="140"/>
      <c r="G1100" s="36">
        <v>99.02</v>
      </c>
    </row>
    <row r="1101" spans="1:7" ht="15" customHeight="1">
      <c r="A1101" s="34"/>
      <c r="B1101" s="35"/>
      <c r="C1101" s="35"/>
      <c r="D1101" s="35"/>
      <c r="E1101" s="133" t="s">
        <v>14</v>
      </c>
      <c r="F1101" s="134"/>
      <c r="G1101" s="37">
        <v>391.75</v>
      </c>
    </row>
    <row r="1102" spans="1:7" ht="15" customHeight="1">
      <c r="A1102" s="34"/>
      <c r="B1102" s="35"/>
      <c r="C1102" s="35"/>
      <c r="D1102" s="35"/>
      <c r="E1102" s="133" t="s">
        <v>15</v>
      </c>
      <c r="F1102" s="134"/>
      <c r="G1102" s="37">
        <v>391.75</v>
      </c>
    </row>
    <row r="1103" spans="1:7" ht="15" customHeight="1">
      <c r="A1103" s="34"/>
      <c r="B1103" s="35"/>
      <c r="C1103" s="35"/>
      <c r="D1103" s="35"/>
      <c r="E1103" s="133" t="s">
        <v>16</v>
      </c>
      <c r="F1103" s="134"/>
      <c r="G1103" s="37">
        <v>505.36</v>
      </c>
    </row>
    <row r="1104" spans="1:7" ht="10.15" customHeight="1">
      <c r="A1104" s="34"/>
      <c r="B1104" s="35"/>
      <c r="C1104" s="141"/>
      <c r="D1104" s="141"/>
      <c r="E1104" s="35"/>
      <c r="F1104" s="35"/>
      <c r="G1104" s="38"/>
    </row>
    <row r="1105" spans="1:7" ht="19.899999999999999" customHeight="1">
      <c r="A1105" s="142" t="s">
        <v>882</v>
      </c>
      <c r="B1105" s="143"/>
      <c r="C1105" s="143"/>
      <c r="D1105" s="143"/>
      <c r="E1105" s="143"/>
      <c r="F1105" s="143"/>
      <c r="G1105" s="144"/>
    </row>
    <row r="1106" spans="1:7" ht="15" customHeight="1">
      <c r="A1106" s="137" t="s">
        <v>17</v>
      </c>
      <c r="B1106" s="138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39" t="s">
        <v>28</v>
      </c>
      <c r="F1109" s="140"/>
      <c r="G1109" s="36">
        <v>11.99</v>
      </c>
    </row>
    <row r="1110" spans="1:7" ht="15" customHeight="1">
      <c r="A1110" s="137" t="s">
        <v>0</v>
      </c>
      <c r="B1110" s="138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39" t="s">
        <v>13</v>
      </c>
      <c r="F1113" s="140"/>
      <c r="G1113" s="36">
        <v>10.8</v>
      </c>
    </row>
    <row r="1114" spans="1:7" ht="15" customHeight="1">
      <c r="A1114" s="34"/>
      <c r="B1114" s="35"/>
      <c r="C1114" s="35"/>
      <c r="D1114" s="35"/>
      <c r="E1114" s="133" t="s">
        <v>14</v>
      </c>
      <c r="F1114" s="134"/>
      <c r="G1114" s="37">
        <v>22.79</v>
      </c>
    </row>
    <row r="1115" spans="1:7" ht="15" customHeight="1">
      <c r="A1115" s="34"/>
      <c r="B1115" s="35"/>
      <c r="C1115" s="35"/>
      <c r="D1115" s="35"/>
      <c r="E1115" s="133" t="s">
        <v>15</v>
      </c>
      <c r="F1115" s="134"/>
      <c r="G1115" s="37">
        <v>22.79</v>
      </c>
    </row>
    <row r="1116" spans="1:7" ht="15" customHeight="1">
      <c r="A1116" s="34"/>
      <c r="B1116" s="35"/>
      <c r="C1116" s="35"/>
      <c r="D1116" s="35"/>
      <c r="E1116" s="133" t="s">
        <v>16</v>
      </c>
      <c r="F1116" s="134"/>
      <c r="G1116" s="37">
        <v>29.4</v>
      </c>
    </row>
    <row r="1117" spans="1:7" ht="10.15" customHeight="1">
      <c r="A1117" s="34"/>
      <c r="B1117" s="35"/>
      <c r="C1117" s="141"/>
      <c r="D1117" s="141"/>
      <c r="E1117" s="35"/>
      <c r="F1117" s="35"/>
      <c r="G1117" s="38"/>
    </row>
    <row r="1118" spans="1:7" ht="19.899999999999999" customHeight="1">
      <c r="A1118" s="142" t="s">
        <v>883</v>
      </c>
      <c r="B1118" s="143"/>
      <c r="C1118" s="143"/>
      <c r="D1118" s="143"/>
      <c r="E1118" s="143"/>
      <c r="F1118" s="143"/>
      <c r="G1118" s="144"/>
    </row>
    <row r="1119" spans="1:7" ht="15" customHeight="1">
      <c r="A1119" s="137" t="s">
        <v>17</v>
      </c>
      <c r="B1119" s="138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39" t="s">
        <v>28</v>
      </c>
      <c r="F1121" s="140"/>
      <c r="G1121" s="36">
        <v>550</v>
      </c>
    </row>
    <row r="1122" spans="1:7" ht="15" customHeight="1">
      <c r="A1122" s="137" t="s">
        <v>0</v>
      </c>
      <c r="B1122" s="138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39" t="s">
        <v>13</v>
      </c>
      <c r="F1125" s="140"/>
      <c r="G1125" s="36">
        <v>11.9</v>
      </c>
    </row>
    <row r="1126" spans="1:7" ht="15" customHeight="1">
      <c r="A1126" s="34"/>
      <c r="B1126" s="35"/>
      <c r="C1126" s="35"/>
      <c r="D1126" s="35"/>
      <c r="E1126" s="133" t="s">
        <v>14</v>
      </c>
      <c r="F1126" s="134"/>
      <c r="G1126" s="37">
        <v>561.9</v>
      </c>
    </row>
    <row r="1127" spans="1:7" ht="15" customHeight="1">
      <c r="A1127" s="34"/>
      <c r="B1127" s="35"/>
      <c r="C1127" s="35"/>
      <c r="D1127" s="35"/>
      <c r="E1127" s="133" t="s">
        <v>15</v>
      </c>
      <c r="F1127" s="134"/>
      <c r="G1127" s="37">
        <v>561.9</v>
      </c>
    </row>
    <row r="1128" spans="1:7" ht="15" customHeight="1">
      <c r="A1128" s="34"/>
      <c r="B1128" s="35"/>
      <c r="C1128" s="35"/>
      <c r="D1128" s="35"/>
      <c r="E1128" s="133" t="s">
        <v>16</v>
      </c>
      <c r="F1128" s="134"/>
      <c r="G1128" s="37">
        <v>724.85</v>
      </c>
    </row>
    <row r="1129" spans="1:7" ht="10.15" customHeight="1">
      <c r="A1129" s="34"/>
      <c r="B1129" s="35"/>
      <c r="C1129" s="141"/>
      <c r="D1129" s="141"/>
      <c r="E1129" s="35"/>
      <c r="F1129" s="35"/>
      <c r="G1129" s="38"/>
    </row>
    <row r="1130" spans="1:7" ht="19.899999999999999" customHeight="1">
      <c r="A1130" s="142" t="s">
        <v>884</v>
      </c>
      <c r="B1130" s="143"/>
      <c r="C1130" s="143"/>
      <c r="D1130" s="143"/>
      <c r="E1130" s="143"/>
      <c r="F1130" s="143"/>
      <c r="G1130" s="144"/>
    </row>
    <row r="1131" spans="1:7" ht="15" customHeight="1">
      <c r="A1131" s="137" t="s">
        <v>17</v>
      </c>
      <c r="B1131" s="138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39" t="s">
        <v>28</v>
      </c>
      <c r="F1133" s="140"/>
      <c r="G1133" s="36">
        <v>788.75</v>
      </c>
    </row>
    <row r="1134" spans="1:7" ht="15" customHeight="1">
      <c r="A1134" s="137" t="s">
        <v>0</v>
      </c>
      <c r="B1134" s="138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39" t="s">
        <v>13</v>
      </c>
      <c r="F1137" s="140"/>
      <c r="G1137" s="36">
        <v>18.829999999999998</v>
      </c>
    </row>
    <row r="1138" spans="1:7" ht="15" customHeight="1">
      <c r="A1138" s="34"/>
      <c r="B1138" s="35"/>
      <c r="C1138" s="35"/>
      <c r="D1138" s="35"/>
      <c r="E1138" s="133" t="s">
        <v>14</v>
      </c>
      <c r="F1138" s="134"/>
      <c r="G1138" s="37">
        <v>807.58</v>
      </c>
    </row>
    <row r="1139" spans="1:7" ht="15" customHeight="1">
      <c r="A1139" s="34"/>
      <c r="B1139" s="35"/>
      <c r="C1139" s="35"/>
      <c r="D1139" s="35"/>
      <c r="E1139" s="133" t="s">
        <v>15</v>
      </c>
      <c r="F1139" s="134"/>
      <c r="G1139" s="37">
        <v>807.58</v>
      </c>
    </row>
    <row r="1140" spans="1:7" ht="15" customHeight="1">
      <c r="A1140" s="34"/>
      <c r="B1140" s="35"/>
      <c r="C1140" s="35"/>
      <c r="D1140" s="35"/>
      <c r="E1140" s="133" t="s">
        <v>16</v>
      </c>
      <c r="F1140" s="134"/>
      <c r="G1140" s="37">
        <v>1041.78</v>
      </c>
    </row>
    <row r="1141" spans="1:7" ht="10.15" customHeight="1">
      <c r="A1141" s="34"/>
      <c r="B1141" s="35"/>
      <c r="C1141" s="141"/>
      <c r="D1141" s="141"/>
      <c r="E1141" s="35"/>
      <c r="F1141" s="35"/>
      <c r="G1141" s="38"/>
    </row>
    <row r="1142" spans="1:7" ht="19.899999999999999" customHeight="1">
      <c r="A1142" s="142" t="s">
        <v>885</v>
      </c>
      <c r="B1142" s="143"/>
      <c r="C1142" s="143"/>
      <c r="D1142" s="143"/>
      <c r="E1142" s="143"/>
      <c r="F1142" s="143"/>
      <c r="G1142" s="144"/>
    </row>
    <row r="1143" spans="1:7" ht="15" customHeight="1">
      <c r="A1143" s="137" t="s">
        <v>17</v>
      </c>
      <c r="B1143" s="138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39" t="s">
        <v>28</v>
      </c>
      <c r="F1145" s="140"/>
      <c r="G1145" s="36">
        <v>772.5</v>
      </c>
    </row>
    <row r="1146" spans="1:7" ht="15" customHeight="1">
      <c r="A1146" s="137" t="s">
        <v>0</v>
      </c>
      <c r="B1146" s="138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39" t="s">
        <v>13</v>
      </c>
      <c r="F1149" s="140"/>
      <c r="G1149" s="36">
        <v>19.23</v>
      </c>
    </row>
    <row r="1150" spans="1:7" ht="15" customHeight="1">
      <c r="A1150" s="34"/>
      <c r="B1150" s="35"/>
      <c r="C1150" s="35"/>
      <c r="D1150" s="35"/>
      <c r="E1150" s="133" t="s">
        <v>14</v>
      </c>
      <c r="F1150" s="134"/>
      <c r="G1150" s="37">
        <v>791.73</v>
      </c>
    </row>
    <row r="1151" spans="1:7" ht="15" customHeight="1">
      <c r="A1151" s="34"/>
      <c r="B1151" s="35"/>
      <c r="C1151" s="35"/>
      <c r="D1151" s="35"/>
      <c r="E1151" s="133" t="s">
        <v>15</v>
      </c>
      <c r="F1151" s="134"/>
      <c r="G1151" s="37">
        <v>791.73</v>
      </c>
    </row>
    <row r="1152" spans="1:7" ht="15" customHeight="1">
      <c r="A1152" s="39"/>
      <c r="B1152" s="40"/>
      <c r="C1152" s="40"/>
      <c r="D1152" s="40"/>
      <c r="E1152" s="135" t="s">
        <v>16</v>
      </c>
      <c r="F1152" s="136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96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895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891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72839</v>
      </c>
      <c r="B14" s="3" t="s">
        <v>888</v>
      </c>
      <c r="C14" s="2" t="s">
        <v>8</v>
      </c>
      <c r="D14" s="2" t="s">
        <v>801</v>
      </c>
      <c r="E14" s="4">
        <v>1</v>
      </c>
      <c r="F14" s="5">
        <v>0.59</v>
      </c>
      <c r="G14" s="33">
        <f>E14*F14</f>
        <v>0.59</v>
      </c>
    </row>
    <row r="15" spans="1:9" ht="19.899999999999999" customHeight="1">
      <c r="A15" s="32">
        <v>88282</v>
      </c>
      <c r="B15" s="3" t="s">
        <v>889</v>
      </c>
      <c r="C15" s="2" t="s">
        <v>8</v>
      </c>
      <c r="D15" s="2" t="s">
        <v>801</v>
      </c>
      <c r="E15" s="4">
        <v>0.45</v>
      </c>
      <c r="F15" s="5">
        <v>18.739999999999998</v>
      </c>
      <c r="G15" s="33">
        <f t="shared" ref="G15:G16" si="0">E15*F15</f>
        <v>8.4329999999999998</v>
      </c>
    </row>
    <row r="16" spans="1:9" ht="19.899999999999999" customHeight="1">
      <c r="A16" s="32" t="s">
        <v>890</v>
      </c>
      <c r="B16" s="3" t="s">
        <v>32</v>
      </c>
      <c r="C16" s="2" t="s">
        <v>8</v>
      </c>
      <c r="D16" s="2" t="s">
        <v>801</v>
      </c>
      <c r="E16" s="4">
        <v>0.3</v>
      </c>
      <c r="F16" s="5">
        <v>17.09</v>
      </c>
      <c r="G16" s="33">
        <f t="shared" si="0"/>
        <v>5.1269999999999998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14.149999999999999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14.149999999999999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14.149999999999999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18.253499999999999</v>
      </c>
    </row>
    <row r="21" spans="1:7">
      <c r="A21" s="42"/>
      <c r="B21" s="43"/>
      <c r="C21" s="43"/>
      <c r="D21" s="43"/>
      <c r="E21" s="43"/>
      <c r="F21" s="43"/>
      <c r="G21" s="44"/>
    </row>
    <row r="22" spans="1:7">
      <c r="A22" s="45"/>
      <c r="B22" s="28"/>
      <c r="C22" s="28"/>
      <c r="D22" s="28"/>
      <c r="E22" s="28"/>
      <c r="F22" s="28"/>
      <c r="G22" s="46"/>
    </row>
    <row r="23" spans="1:7">
      <c r="A23" s="45"/>
      <c r="B23" s="28"/>
      <c r="C23" s="28"/>
      <c r="D23" s="28"/>
      <c r="E23" s="28"/>
      <c r="F23" s="28"/>
      <c r="G23" s="46"/>
    </row>
    <row r="24" spans="1:7">
      <c r="A24" s="45"/>
      <c r="B24" s="28"/>
      <c r="C24" s="28"/>
      <c r="D24" s="28"/>
      <c r="E24" s="28"/>
      <c r="F24" s="28"/>
      <c r="G24" s="46"/>
    </row>
    <row r="25" spans="1:7">
      <c r="A25" s="45"/>
      <c r="B25" s="28"/>
      <c r="C25" s="28"/>
      <c r="D25" s="28"/>
      <c r="E25" s="28"/>
      <c r="F25" s="28"/>
      <c r="G25" s="46"/>
    </row>
    <row r="26" spans="1:7">
      <c r="A26" s="45"/>
      <c r="B26" s="28"/>
      <c r="C26" s="28"/>
      <c r="D26" s="28"/>
      <c r="E26" s="28"/>
      <c r="F26" s="28"/>
      <c r="G26" s="46"/>
    </row>
    <row r="27" spans="1:7">
      <c r="A27" s="45"/>
      <c r="B27" s="28"/>
      <c r="C27" s="28"/>
      <c r="D27" s="28"/>
      <c r="E27" s="28"/>
      <c r="F27" s="28"/>
      <c r="G27" s="46"/>
    </row>
    <row r="28" spans="1:7" ht="15.75" thickBot="1">
      <c r="A28" s="47"/>
      <c r="B28" s="48"/>
      <c r="C28" s="48"/>
      <c r="D28" s="48"/>
      <c r="E28" s="48"/>
      <c r="F28" s="48"/>
      <c r="G28" s="49"/>
    </row>
    <row r="29" spans="1:7" ht="15.75" thickTop="1"/>
  </sheetData>
  <mergeCells count="16">
    <mergeCell ref="A10:G10"/>
    <mergeCell ref="A11:G11"/>
    <mergeCell ref="A12:G12"/>
    <mergeCell ref="A1:G6"/>
    <mergeCell ref="A7:D7"/>
    <mergeCell ref="F7:G7"/>
    <mergeCell ref="A8:D8"/>
    <mergeCell ref="E8:E9"/>
    <mergeCell ref="F8:F9"/>
    <mergeCell ref="G8:G9"/>
    <mergeCell ref="A9:D9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tabSelected="1" view="pageBreakPreview" zoomScale="115" zoomScaleNormal="100" zoomScaleSheetLayoutView="115" workbookViewId="0">
      <selection activeCell="A8" sqref="A8:E8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178"/>
      <c r="B1" s="179"/>
      <c r="C1" s="179"/>
      <c r="D1" s="179"/>
      <c r="E1" s="179"/>
      <c r="F1" s="179"/>
      <c r="G1" s="179"/>
      <c r="H1" s="179"/>
      <c r="I1" s="180"/>
    </row>
    <row r="2" spans="1:15" customFormat="1" ht="15" customHeight="1">
      <c r="A2" s="181"/>
      <c r="B2" s="182"/>
      <c r="C2" s="182"/>
      <c r="D2" s="182"/>
      <c r="E2" s="182"/>
      <c r="F2" s="182"/>
      <c r="G2" s="182"/>
      <c r="H2" s="182"/>
      <c r="I2" s="183"/>
    </row>
    <row r="3" spans="1:15" customFormat="1" ht="15" customHeight="1">
      <c r="A3" s="181"/>
      <c r="B3" s="182"/>
      <c r="C3" s="182"/>
      <c r="D3" s="182"/>
      <c r="E3" s="182"/>
      <c r="F3" s="182"/>
      <c r="G3" s="182"/>
      <c r="H3" s="182"/>
      <c r="I3" s="183"/>
    </row>
    <row r="4" spans="1:15" customFormat="1" ht="15" customHeight="1">
      <c r="A4" s="181"/>
      <c r="B4" s="182"/>
      <c r="C4" s="182"/>
      <c r="D4" s="182"/>
      <c r="E4" s="182"/>
      <c r="F4" s="182"/>
      <c r="G4" s="182"/>
      <c r="H4" s="182"/>
      <c r="I4" s="183"/>
    </row>
    <row r="5" spans="1:15" customFormat="1" ht="15" customHeight="1">
      <c r="A5" s="181"/>
      <c r="B5" s="182"/>
      <c r="C5" s="182"/>
      <c r="D5" s="182"/>
      <c r="E5" s="182"/>
      <c r="F5" s="182"/>
      <c r="G5" s="182"/>
      <c r="H5" s="182"/>
      <c r="I5" s="183"/>
    </row>
    <row r="6" spans="1:15" customFormat="1" ht="24" customHeight="1" thickBot="1">
      <c r="A6" s="181"/>
      <c r="B6" s="182"/>
      <c r="C6" s="182"/>
      <c r="D6" s="182"/>
      <c r="E6" s="182"/>
      <c r="F6" s="182"/>
      <c r="G6" s="182"/>
      <c r="H6" s="182"/>
      <c r="I6" s="183"/>
    </row>
    <row r="7" spans="1:15" customFormat="1" ht="29.25" customHeight="1" thickTop="1" thickBot="1">
      <c r="A7" s="109" t="s">
        <v>704</v>
      </c>
      <c r="B7" s="109"/>
      <c r="C7" s="109"/>
      <c r="D7" s="109"/>
      <c r="E7" s="109"/>
      <c r="F7" s="20" t="s">
        <v>705</v>
      </c>
      <c r="G7" s="21" t="s">
        <v>711</v>
      </c>
      <c r="H7" s="176">
        <v>44792</v>
      </c>
      <c r="I7" s="177"/>
      <c r="M7" s="51"/>
      <c r="N7" s="51"/>
      <c r="O7" s="51"/>
    </row>
    <row r="8" spans="1:15" customFormat="1" ht="33" customHeight="1" thickTop="1" thickBot="1">
      <c r="A8" s="187" t="s">
        <v>897</v>
      </c>
      <c r="B8" s="109"/>
      <c r="C8" s="109"/>
      <c r="D8" s="109"/>
      <c r="E8" s="109"/>
      <c r="F8" s="125" t="s">
        <v>708</v>
      </c>
      <c r="G8" s="125" t="s">
        <v>706</v>
      </c>
      <c r="H8" s="174">
        <f>'ORÇAMENTO SINTÉTICO'!$J$124</f>
        <v>905272.06459999993</v>
      </c>
      <c r="I8" s="175"/>
      <c r="M8" s="51"/>
      <c r="N8" s="51"/>
      <c r="O8" s="51"/>
    </row>
    <row r="9" spans="1:15" customFormat="1" ht="40.15" customHeight="1" thickTop="1" thickBot="1">
      <c r="A9" s="109" t="s">
        <v>886</v>
      </c>
      <c r="B9" s="109"/>
      <c r="C9" s="109"/>
      <c r="D9" s="109"/>
      <c r="E9" s="109"/>
      <c r="F9" s="125"/>
      <c r="G9" s="125"/>
      <c r="H9" s="174"/>
      <c r="I9" s="175"/>
      <c r="M9" s="51"/>
      <c r="N9" s="51"/>
      <c r="O9" s="51"/>
    </row>
    <row r="10" spans="1:15" customFormat="1" ht="19.899999999999999" customHeight="1" thickTop="1" thickBot="1">
      <c r="A10" s="171" t="s">
        <v>712</v>
      </c>
      <c r="B10" s="172"/>
      <c r="C10" s="172"/>
      <c r="D10" s="172"/>
      <c r="E10" s="172"/>
      <c r="F10" s="172"/>
      <c r="G10" s="172"/>
      <c r="H10" s="172"/>
      <c r="I10" s="173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162" t="s">
        <v>703</v>
      </c>
      <c r="I11" s="163"/>
    </row>
    <row r="12" spans="1:15" ht="12" customHeight="1">
      <c r="A12" s="164" t="s">
        <v>460</v>
      </c>
      <c r="B12" s="165" t="s">
        <v>742</v>
      </c>
      <c r="C12" s="166">
        <f>'ORÇAMENTO SINTÉTICO'!J14</f>
        <v>75983.244600000005</v>
      </c>
      <c r="D12" s="50">
        <v>1</v>
      </c>
      <c r="E12" s="50"/>
      <c r="F12" s="50"/>
      <c r="G12" s="50"/>
      <c r="H12" s="167">
        <v>1</v>
      </c>
      <c r="I12" s="168"/>
    </row>
    <row r="13" spans="1:15" ht="13.15" customHeight="1">
      <c r="A13" s="164"/>
      <c r="B13" s="165"/>
      <c r="C13" s="166"/>
      <c r="D13" s="12">
        <f>C12</f>
        <v>75983.244600000005</v>
      </c>
      <c r="E13" s="95"/>
      <c r="F13" s="95"/>
      <c r="G13" s="95"/>
      <c r="H13" s="169">
        <v>23473.360000000001</v>
      </c>
      <c r="I13" s="170"/>
    </row>
    <row r="14" spans="1:15" ht="12" customHeight="1">
      <c r="A14" s="164" t="s">
        <v>467</v>
      </c>
      <c r="B14" s="165" t="s">
        <v>461</v>
      </c>
      <c r="C14" s="166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167">
        <v>1</v>
      </c>
      <c r="I14" s="168"/>
    </row>
    <row r="15" spans="1:15" ht="13.15" customHeight="1">
      <c r="A15" s="164"/>
      <c r="B15" s="165"/>
      <c r="C15" s="166"/>
      <c r="D15" s="12">
        <v>5868.34</v>
      </c>
      <c r="E15" s="12">
        <v>5868.34</v>
      </c>
      <c r="F15" s="12">
        <v>5868.34</v>
      </c>
      <c r="G15" s="12">
        <v>5868.34</v>
      </c>
      <c r="H15" s="169">
        <v>23473.360000000001</v>
      </c>
      <c r="I15" s="170"/>
    </row>
    <row r="16" spans="1:15" ht="12" customHeight="1">
      <c r="A16" s="164" t="s">
        <v>478</v>
      </c>
      <c r="B16" s="165" t="s">
        <v>468</v>
      </c>
      <c r="C16" s="166">
        <v>50478.21</v>
      </c>
      <c r="D16" s="50">
        <v>1</v>
      </c>
      <c r="E16" s="13"/>
      <c r="F16" s="13"/>
      <c r="G16" s="13"/>
      <c r="H16" s="167">
        <v>1</v>
      </c>
      <c r="I16" s="168"/>
    </row>
    <row r="17" spans="1:9" ht="13.15" customHeight="1">
      <c r="A17" s="164"/>
      <c r="B17" s="165"/>
      <c r="C17" s="166"/>
      <c r="D17" s="12">
        <v>50478.21</v>
      </c>
      <c r="E17" s="14"/>
      <c r="F17" s="14"/>
      <c r="G17" s="14"/>
      <c r="H17" s="169">
        <v>50478.21</v>
      </c>
      <c r="I17" s="170"/>
    </row>
    <row r="18" spans="1:9" ht="12" customHeight="1">
      <c r="A18" s="164" t="s">
        <v>487</v>
      </c>
      <c r="B18" s="165" t="s">
        <v>479</v>
      </c>
      <c r="C18" s="166">
        <v>9752.9699999999993</v>
      </c>
      <c r="D18" s="50">
        <v>1</v>
      </c>
      <c r="E18" s="13"/>
      <c r="F18" s="13"/>
      <c r="G18" s="13"/>
      <c r="H18" s="167">
        <v>1</v>
      </c>
      <c r="I18" s="168"/>
    </row>
    <row r="19" spans="1:9" ht="13.15" customHeight="1">
      <c r="A19" s="164"/>
      <c r="B19" s="165"/>
      <c r="C19" s="166"/>
      <c r="D19" s="12">
        <v>9752.9699999999993</v>
      </c>
      <c r="E19" s="14"/>
      <c r="F19" s="14"/>
      <c r="G19" s="14"/>
      <c r="H19" s="169">
        <v>9752.9699999999993</v>
      </c>
      <c r="I19" s="170"/>
    </row>
    <row r="20" spans="1:9" ht="12" customHeight="1">
      <c r="A20" s="164" t="s">
        <v>497</v>
      </c>
      <c r="B20" s="165" t="s">
        <v>488</v>
      </c>
      <c r="C20" s="166">
        <v>64898.92</v>
      </c>
      <c r="D20" s="50">
        <v>1</v>
      </c>
      <c r="E20" s="13"/>
      <c r="F20" s="13"/>
      <c r="G20" s="13"/>
      <c r="H20" s="167">
        <v>1</v>
      </c>
      <c r="I20" s="168"/>
    </row>
    <row r="21" spans="1:9" ht="13.15" customHeight="1">
      <c r="A21" s="164"/>
      <c r="B21" s="165"/>
      <c r="C21" s="166"/>
      <c r="D21" s="12">
        <v>64898.92</v>
      </c>
      <c r="E21" s="14"/>
      <c r="F21" s="14"/>
      <c r="G21" s="14"/>
      <c r="H21" s="169">
        <v>64898.92</v>
      </c>
      <c r="I21" s="170"/>
    </row>
    <row r="22" spans="1:9" ht="12" customHeight="1">
      <c r="A22" s="164" t="s">
        <v>509</v>
      </c>
      <c r="B22" s="165" t="s">
        <v>498</v>
      </c>
      <c r="C22" s="166">
        <v>56549.96</v>
      </c>
      <c r="D22" s="50">
        <v>0.6</v>
      </c>
      <c r="E22" s="50">
        <v>0.4</v>
      </c>
      <c r="F22" s="13"/>
      <c r="G22" s="13"/>
      <c r="H22" s="167">
        <v>1</v>
      </c>
      <c r="I22" s="168"/>
    </row>
    <row r="23" spans="1:9" ht="13.15" customHeight="1">
      <c r="A23" s="164"/>
      <c r="B23" s="165"/>
      <c r="C23" s="166"/>
      <c r="D23" s="12">
        <v>33929.97</v>
      </c>
      <c r="E23" s="12">
        <v>22619.99</v>
      </c>
      <c r="F23" s="14"/>
      <c r="G23" s="14"/>
      <c r="H23" s="169">
        <v>56549.96</v>
      </c>
      <c r="I23" s="170"/>
    </row>
    <row r="24" spans="1:9" ht="12" customHeight="1">
      <c r="A24" s="164" t="s">
        <v>514</v>
      </c>
      <c r="B24" s="165" t="s">
        <v>510</v>
      </c>
      <c r="C24" s="166">
        <v>10887.85</v>
      </c>
      <c r="D24" s="50">
        <v>1</v>
      </c>
      <c r="E24" s="13"/>
      <c r="F24" s="13"/>
      <c r="G24" s="13"/>
      <c r="H24" s="167">
        <v>1</v>
      </c>
      <c r="I24" s="168"/>
    </row>
    <row r="25" spans="1:9" ht="13.15" customHeight="1">
      <c r="A25" s="164"/>
      <c r="B25" s="165"/>
      <c r="C25" s="166"/>
      <c r="D25" s="12">
        <v>10887.85</v>
      </c>
      <c r="E25" s="14"/>
      <c r="F25" s="14"/>
      <c r="G25" s="14"/>
      <c r="H25" s="169">
        <v>10887.85</v>
      </c>
      <c r="I25" s="170"/>
    </row>
    <row r="26" spans="1:9" ht="12" customHeight="1">
      <c r="A26" s="164" t="s">
        <v>521</v>
      </c>
      <c r="B26" s="165" t="s">
        <v>515</v>
      </c>
      <c r="C26" s="166">
        <v>50788.57</v>
      </c>
      <c r="D26" s="50">
        <v>0.3</v>
      </c>
      <c r="E26" s="50">
        <v>0.7</v>
      </c>
      <c r="F26" s="13"/>
      <c r="G26" s="13"/>
      <c r="H26" s="167">
        <v>1</v>
      </c>
      <c r="I26" s="168"/>
    </row>
    <row r="27" spans="1:9" ht="13.15" customHeight="1">
      <c r="A27" s="164"/>
      <c r="B27" s="165"/>
      <c r="C27" s="166"/>
      <c r="D27" s="12">
        <v>15236.58</v>
      </c>
      <c r="E27" s="12">
        <v>35551.99</v>
      </c>
      <c r="F27" s="14"/>
      <c r="G27" s="14"/>
      <c r="H27" s="169">
        <v>50788.57</v>
      </c>
      <c r="I27" s="170"/>
    </row>
    <row r="28" spans="1:9" ht="12" customHeight="1">
      <c r="A28" s="164" t="s">
        <v>529</v>
      </c>
      <c r="B28" s="165" t="s">
        <v>522</v>
      </c>
      <c r="C28" s="166">
        <v>87752.07</v>
      </c>
      <c r="D28" s="50">
        <v>0.3</v>
      </c>
      <c r="E28" s="50">
        <v>0.3</v>
      </c>
      <c r="F28" s="50">
        <v>0.4</v>
      </c>
      <c r="G28" s="13"/>
      <c r="H28" s="167">
        <v>1</v>
      </c>
      <c r="I28" s="168"/>
    </row>
    <row r="29" spans="1:9" ht="13.15" customHeight="1">
      <c r="A29" s="164"/>
      <c r="B29" s="165"/>
      <c r="C29" s="166"/>
      <c r="D29" s="12">
        <v>26325.62</v>
      </c>
      <c r="E29" s="12">
        <v>26325.62</v>
      </c>
      <c r="F29" s="12">
        <v>35100.83</v>
      </c>
      <c r="G29" s="14"/>
      <c r="H29" s="169">
        <v>87752.07</v>
      </c>
      <c r="I29" s="170"/>
    </row>
    <row r="30" spans="1:9" ht="12" customHeight="1">
      <c r="A30" s="164" t="s">
        <v>544</v>
      </c>
      <c r="B30" s="165" t="s">
        <v>530</v>
      </c>
      <c r="C30" s="166">
        <v>67589.38</v>
      </c>
      <c r="D30" s="13"/>
      <c r="E30" s="50">
        <v>0.5</v>
      </c>
      <c r="F30" s="50">
        <v>0.5</v>
      </c>
      <c r="G30" s="13"/>
      <c r="H30" s="167">
        <v>1</v>
      </c>
      <c r="I30" s="168"/>
    </row>
    <row r="31" spans="1:9" ht="13.15" customHeight="1">
      <c r="A31" s="164"/>
      <c r="B31" s="165"/>
      <c r="C31" s="166"/>
      <c r="D31" s="14"/>
      <c r="E31" s="12">
        <v>33794.71</v>
      </c>
      <c r="F31" s="12">
        <v>33794.67</v>
      </c>
      <c r="G31" s="14"/>
      <c r="H31" s="169">
        <v>67589.38</v>
      </c>
      <c r="I31" s="170"/>
    </row>
    <row r="32" spans="1:9" ht="12" customHeight="1">
      <c r="A32" s="164" t="s">
        <v>570</v>
      </c>
      <c r="B32" s="165" t="s">
        <v>545</v>
      </c>
      <c r="C32" s="166">
        <v>46240.46</v>
      </c>
      <c r="D32" s="13"/>
      <c r="E32" s="50">
        <v>0.4</v>
      </c>
      <c r="F32" s="50">
        <v>0.6</v>
      </c>
      <c r="G32" s="13"/>
      <c r="H32" s="167">
        <v>1</v>
      </c>
      <c r="I32" s="168"/>
    </row>
    <row r="33" spans="1:9" ht="13.15" customHeight="1">
      <c r="A33" s="164"/>
      <c r="B33" s="165"/>
      <c r="C33" s="166"/>
      <c r="D33" s="14"/>
      <c r="E33" s="12">
        <v>18496.18</v>
      </c>
      <c r="F33" s="12">
        <v>27744.28</v>
      </c>
      <c r="G33" s="14"/>
      <c r="H33" s="169">
        <v>46240.46</v>
      </c>
      <c r="I33" s="170"/>
    </row>
    <row r="34" spans="1:9" ht="12" customHeight="1">
      <c r="A34" s="164" t="s">
        <v>588</v>
      </c>
      <c r="B34" s="165" t="s">
        <v>571</v>
      </c>
      <c r="C34" s="166">
        <v>30510.67</v>
      </c>
      <c r="D34" s="13"/>
      <c r="E34" s="50">
        <v>0.4</v>
      </c>
      <c r="F34" s="50">
        <v>0.6</v>
      </c>
      <c r="G34" s="13"/>
      <c r="H34" s="167">
        <v>1</v>
      </c>
      <c r="I34" s="168"/>
    </row>
    <row r="35" spans="1:9" ht="13.15" customHeight="1">
      <c r="A35" s="164"/>
      <c r="B35" s="165"/>
      <c r="C35" s="166"/>
      <c r="D35" s="14"/>
      <c r="E35" s="12">
        <v>12204.27</v>
      </c>
      <c r="F35" s="12">
        <v>18306.400000000001</v>
      </c>
      <c r="G35" s="14"/>
      <c r="H35" s="169">
        <v>30510.67</v>
      </c>
      <c r="I35" s="170"/>
    </row>
    <row r="36" spans="1:9" ht="12" customHeight="1">
      <c r="A36" s="164" t="s">
        <v>595</v>
      </c>
      <c r="B36" s="165" t="s">
        <v>589</v>
      </c>
      <c r="C36" s="166">
        <v>19143.39</v>
      </c>
      <c r="D36" s="13"/>
      <c r="E36" s="13"/>
      <c r="F36" s="50">
        <v>0.4</v>
      </c>
      <c r="G36" s="50">
        <v>0.6</v>
      </c>
      <c r="H36" s="167">
        <v>1</v>
      </c>
      <c r="I36" s="168"/>
    </row>
    <row r="37" spans="1:9" ht="13.15" customHeight="1">
      <c r="A37" s="164"/>
      <c r="B37" s="165"/>
      <c r="C37" s="166"/>
      <c r="D37" s="14"/>
      <c r="E37" s="14"/>
      <c r="F37" s="12">
        <v>7657.36</v>
      </c>
      <c r="G37" s="12">
        <v>11486.03</v>
      </c>
      <c r="H37" s="169">
        <v>19143.39</v>
      </c>
      <c r="I37" s="170"/>
    </row>
    <row r="38" spans="1:9" ht="12" customHeight="1">
      <c r="A38" s="164" t="s">
        <v>607</v>
      </c>
      <c r="B38" s="165" t="s">
        <v>596</v>
      </c>
      <c r="C38" s="166">
        <v>34643.199999999997</v>
      </c>
      <c r="D38" s="13"/>
      <c r="E38" s="50">
        <v>0.2</v>
      </c>
      <c r="F38" s="50">
        <v>0.2</v>
      </c>
      <c r="G38" s="50">
        <v>0.6</v>
      </c>
      <c r="H38" s="167">
        <v>1</v>
      </c>
      <c r="I38" s="168"/>
    </row>
    <row r="39" spans="1:9" ht="13.15" customHeight="1">
      <c r="A39" s="164"/>
      <c r="B39" s="165"/>
      <c r="C39" s="166"/>
      <c r="D39" s="14"/>
      <c r="E39" s="12">
        <v>6928.65</v>
      </c>
      <c r="F39" s="12">
        <v>6928.65</v>
      </c>
      <c r="G39" s="12">
        <v>20785.900000000001</v>
      </c>
      <c r="H39" s="169">
        <v>34643.199999999997</v>
      </c>
      <c r="I39" s="170"/>
    </row>
    <row r="40" spans="1:9" ht="12" customHeight="1">
      <c r="A40" s="164" t="s">
        <v>615</v>
      </c>
      <c r="B40" s="165" t="s">
        <v>608</v>
      </c>
      <c r="C40" s="166">
        <v>63889.78</v>
      </c>
      <c r="D40" s="13"/>
      <c r="E40" s="13"/>
      <c r="F40" s="50">
        <v>0.5</v>
      </c>
      <c r="G40" s="50">
        <v>0.5</v>
      </c>
      <c r="H40" s="167">
        <v>1</v>
      </c>
      <c r="I40" s="168"/>
    </row>
    <row r="41" spans="1:9" ht="13.15" customHeight="1">
      <c r="A41" s="164"/>
      <c r="B41" s="165"/>
      <c r="C41" s="166"/>
      <c r="D41" s="14"/>
      <c r="E41" s="14"/>
      <c r="F41" s="12">
        <v>31944.89</v>
      </c>
      <c r="G41" s="12">
        <v>31944.89</v>
      </c>
      <c r="H41" s="169">
        <v>63889.78</v>
      </c>
      <c r="I41" s="170"/>
    </row>
    <row r="42" spans="1:9" ht="12" customHeight="1">
      <c r="A42" s="164" t="s">
        <v>645</v>
      </c>
      <c r="B42" s="165" t="s">
        <v>616</v>
      </c>
      <c r="C42" s="166">
        <v>13376.86</v>
      </c>
      <c r="D42" s="13"/>
      <c r="E42" s="13"/>
      <c r="F42" s="13"/>
      <c r="G42" s="50">
        <v>1</v>
      </c>
      <c r="H42" s="167">
        <v>1</v>
      </c>
      <c r="I42" s="168"/>
    </row>
    <row r="43" spans="1:9" ht="13.15" customHeight="1">
      <c r="A43" s="164"/>
      <c r="B43" s="165"/>
      <c r="C43" s="166"/>
      <c r="D43" s="14"/>
      <c r="E43" s="14"/>
      <c r="F43" s="14"/>
      <c r="G43" s="12">
        <v>13376.86</v>
      </c>
      <c r="H43" s="169">
        <v>13376.86</v>
      </c>
      <c r="I43" s="170"/>
    </row>
    <row r="44" spans="1:9" ht="12" customHeight="1">
      <c r="A44" s="164" t="s">
        <v>653</v>
      </c>
      <c r="B44" s="165" t="s">
        <v>646</v>
      </c>
      <c r="C44" s="166">
        <v>143162.73000000001</v>
      </c>
      <c r="D44" s="13"/>
      <c r="E44" s="13"/>
      <c r="F44" s="50">
        <v>0.5</v>
      </c>
      <c r="G44" s="50">
        <v>0.5</v>
      </c>
      <c r="H44" s="167">
        <v>1</v>
      </c>
      <c r="I44" s="168"/>
    </row>
    <row r="45" spans="1:9" ht="13.15" customHeight="1">
      <c r="A45" s="164"/>
      <c r="B45" s="165"/>
      <c r="C45" s="166"/>
      <c r="D45" s="14"/>
      <c r="E45" s="14"/>
      <c r="F45" s="12">
        <v>71581.37</v>
      </c>
      <c r="G45" s="12">
        <v>71581.36</v>
      </c>
      <c r="H45" s="169">
        <v>143162.73000000001</v>
      </c>
      <c r="I45" s="170"/>
    </row>
    <row r="46" spans="1:9" ht="12" customHeight="1">
      <c r="A46" s="164" t="s">
        <v>660</v>
      </c>
      <c r="B46" s="165" t="s">
        <v>654</v>
      </c>
      <c r="C46" s="166">
        <v>1306.8800000000001</v>
      </c>
      <c r="D46" s="13"/>
      <c r="E46" s="13"/>
      <c r="F46" s="13"/>
      <c r="G46" s="50">
        <v>1</v>
      </c>
      <c r="H46" s="167">
        <v>1</v>
      </c>
      <c r="I46" s="168"/>
    </row>
    <row r="47" spans="1:9" ht="13.15" customHeight="1">
      <c r="A47" s="164"/>
      <c r="B47" s="165"/>
      <c r="C47" s="166"/>
      <c r="D47" s="14"/>
      <c r="E47" s="14"/>
      <c r="F47" s="14"/>
      <c r="G47" s="12">
        <v>1306.8800000000001</v>
      </c>
      <c r="H47" s="169">
        <v>1306.8800000000001</v>
      </c>
      <c r="I47" s="170"/>
    </row>
    <row r="48" spans="1:9" ht="12" customHeight="1">
      <c r="A48" s="164" t="s">
        <v>745</v>
      </c>
      <c r="B48" s="165" t="s">
        <v>661</v>
      </c>
      <c r="C48" s="166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167">
        <v>1</v>
      </c>
      <c r="I48" s="168"/>
    </row>
    <row r="49" spans="1:9" ht="13.15" customHeight="1">
      <c r="A49" s="164"/>
      <c r="B49" s="165"/>
      <c r="C49" s="166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169">
        <v>54843.56</v>
      </c>
      <c r="I49" s="170"/>
    </row>
    <row r="50" spans="1:9" ht="12" customHeight="1">
      <c r="A50" s="54"/>
      <c r="B50" s="15"/>
      <c r="C50" s="188">
        <v>829288.82</v>
      </c>
      <c r="D50" s="16">
        <f>D13+D15+D17+D19+D21+D23+D25+D27+D29+D49</f>
        <v>301588.23460000003</v>
      </c>
      <c r="E50" s="16">
        <v>170016.28</v>
      </c>
      <c r="F50" s="16">
        <v>247153.32</v>
      </c>
      <c r="G50" s="16">
        <v>186514.23</v>
      </c>
      <c r="H50" s="189">
        <f>G51</f>
        <v>905272.06459999993</v>
      </c>
      <c r="I50" s="190"/>
    </row>
    <row r="51" spans="1:9" ht="13.15" customHeight="1">
      <c r="A51" s="55"/>
      <c r="B51" s="17"/>
      <c r="C51" s="188"/>
      <c r="D51" s="16">
        <f>D14+D16+D18+D20+D22+D24+D26+D28+D30+D50</f>
        <v>301593.68460000004</v>
      </c>
      <c r="E51" s="12">
        <f>D50+E50</f>
        <v>471604.51459999999</v>
      </c>
      <c r="F51" s="12">
        <f>D50+E50+F50</f>
        <v>718757.83459999994</v>
      </c>
      <c r="G51" s="12">
        <f>D50+E50+F50+G50</f>
        <v>905272.06459999993</v>
      </c>
      <c r="H51" s="189"/>
      <c r="I51" s="190"/>
    </row>
    <row r="52" spans="1:9">
      <c r="A52" s="184"/>
      <c r="B52" s="185"/>
      <c r="C52" s="185"/>
      <c r="D52" s="185"/>
      <c r="E52" s="185"/>
      <c r="F52" s="185"/>
      <c r="G52" s="185"/>
      <c r="H52" s="185"/>
      <c r="I52" s="186"/>
    </row>
    <row r="53" spans="1:9">
      <c r="A53" s="113"/>
      <c r="B53" s="114"/>
      <c r="C53" s="114"/>
      <c r="D53" s="114"/>
      <c r="E53" s="114"/>
      <c r="F53" s="114"/>
      <c r="G53" s="114"/>
      <c r="H53" s="114"/>
      <c r="I53" s="115"/>
    </row>
    <row r="54" spans="1:9">
      <c r="A54" s="113"/>
      <c r="B54" s="114"/>
      <c r="C54" s="114"/>
      <c r="D54" s="114"/>
      <c r="E54" s="114"/>
      <c r="F54" s="114"/>
      <c r="G54" s="114"/>
      <c r="H54" s="114"/>
      <c r="I54" s="115"/>
    </row>
    <row r="55" spans="1:9">
      <c r="A55" s="113"/>
      <c r="B55" s="114"/>
      <c r="C55" s="114"/>
      <c r="D55" s="114"/>
      <c r="E55" s="114"/>
      <c r="F55" s="114"/>
      <c r="G55" s="114"/>
      <c r="H55" s="114"/>
      <c r="I55" s="115"/>
    </row>
    <row r="56" spans="1:9">
      <c r="A56" s="113"/>
      <c r="B56" s="114"/>
      <c r="C56" s="114"/>
      <c r="D56" s="114"/>
      <c r="E56" s="114"/>
      <c r="F56" s="114"/>
      <c r="G56" s="114"/>
      <c r="H56" s="114"/>
      <c r="I56" s="115"/>
    </row>
    <row r="57" spans="1:9">
      <c r="A57" s="113"/>
      <c r="B57" s="114"/>
      <c r="C57" s="114"/>
      <c r="D57" s="114"/>
      <c r="E57" s="114"/>
      <c r="F57" s="114"/>
      <c r="G57" s="114"/>
      <c r="H57" s="114"/>
      <c r="I57" s="115"/>
    </row>
    <row r="58" spans="1:9">
      <c r="A58" s="113"/>
      <c r="B58" s="114"/>
      <c r="C58" s="114"/>
      <c r="D58" s="114"/>
      <c r="E58" s="114"/>
      <c r="F58" s="114"/>
      <c r="G58" s="114"/>
      <c r="H58" s="114"/>
      <c r="I58" s="115"/>
    </row>
    <row r="59" spans="1:9" ht="15.75" thickBot="1">
      <c r="A59" s="116"/>
      <c r="B59" s="117"/>
      <c r="C59" s="117"/>
      <c r="D59" s="117"/>
      <c r="E59" s="117"/>
      <c r="F59" s="117"/>
      <c r="G59" s="117"/>
      <c r="H59" s="117"/>
      <c r="I59" s="118"/>
    </row>
    <row r="60" spans="1:9" ht="15.75" thickTop="1"/>
  </sheetData>
  <mergeCells count="108"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193"/>
      <c r="B1" s="193"/>
      <c r="C1" s="193"/>
      <c r="D1" s="193"/>
      <c r="E1" s="193"/>
      <c r="F1" s="193"/>
      <c r="G1" s="193"/>
    </row>
    <row r="2" spans="1:7" ht="20.100000000000001" customHeight="1">
      <c r="A2" s="193"/>
      <c r="B2" s="193"/>
      <c r="C2" s="193"/>
      <c r="D2" s="193"/>
      <c r="E2" s="193"/>
      <c r="F2" s="193"/>
      <c r="G2" s="193"/>
    </row>
    <row r="3" spans="1:7" ht="20.100000000000001" customHeight="1">
      <c r="A3" s="193"/>
      <c r="B3" s="193"/>
      <c r="C3" s="193"/>
      <c r="D3" s="193"/>
      <c r="E3" s="193"/>
      <c r="F3" s="193"/>
      <c r="G3" s="193"/>
    </row>
    <row r="4" spans="1:7" ht="19.5" customHeight="1">
      <c r="A4" s="193"/>
      <c r="B4" s="193"/>
      <c r="C4" s="193"/>
      <c r="D4" s="193"/>
      <c r="E4" s="193"/>
      <c r="F4" s="193"/>
      <c r="G4" s="193"/>
    </row>
    <row r="5" spans="1:7" ht="30.75" customHeight="1">
      <c r="A5" s="57" t="s">
        <v>713</v>
      </c>
      <c r="B5" s="194" t="s">
        <v>898</v>
      </c>
      <c r="C5" s="194"/>
      <c r="D5" s="194"/>
      <c r="E5" s="194"/>
      <c r="F5" s="194"/>
      <c r="G5" s="194"/>
    </row>
    <row r="6" spans="1:7" ht="20.100000000000001" customHeight="1">
      <c r="A6" s="58" t="s">
        <v>714</v>
      </c>
      <c r="B6" s="195" t="s">
        <v>715</v>
      </c>
      <c r="C6" s="195"/>
      <c r="D6" s="195"/>
      <c r="E6" s="195"/>
      <c r="F6" s="195"/>
      <c r="G6" s="195"/>
    </row>
    <row r="7" spans="1:7" ht="20.100000000000001" customHeight="1">
      <c r="A7" s="58" t="s">
        <v>716</v>
      </c>
      <c r="B7" s="196"/>
      <c r="C7" s="196"/>
      <c r="D7" s="196"/>
      <c r="E7" s="196"/>
      <c r="F7" s="196"/>
      <c r="G7" s="196"/>
    </row>
    <row r="8" spans="1:7" ht="34.5" customHeight="1">
      <c r="A8" s="58" t="s">
        <v>717</v>
      </c>
      <c r="B8" s="197" t="s">
        <v>899</v>
      </c>
      <c r="C8" s="197"/>
      <c r="D8" s="197"/>
      <c r="E8" s="197"/>
      <c r="F8" s="197"/>
      <c r="G8" s="197"/>
    </row>
    <row r="9" spans="1:7" ht="20.100000000000001" customHeight="1">
      <c r="A9" s="58" t="s">
        <v>718</v>
      </c>
      <c r="B9" s="195" t="s">
        <v>719</v>
      </c>
      <c r="C9" s="195"/>
      <c r="D9" s="195"/>
      <c r="E9" s="195"/>
      <c r="F9" s="195"/>
      <c r="G9" s="195"/>
    </row>
    <row r="10" spans="1:7" ht="20.100000000000001" customHeight="1">
      <c r="A10" s="59" t="s">
        <v>720</v>
      </c>
      <c r="B10" s="195" t="s">
        <v>721</v>
      </c>
      <c r="C10" s="195"/>
      <c r="D10" s="195"/>
      <c r="E10" s="195"/>
      <c r="F10" s="195"/>
      <c r="G10" s="195"/>
    </row>
    <row r="11" spans="1:7" ht="20.100000000000001" customHeight="1">
      <c r="A11" s="59" t="s">
        <v>722</v>
      </c>
      <c r="B11" s="195" t="s">
        <v>723</v>
      </c>
      <c r="C11" s="195"/>
      <c r="D11" s="195"/>
      <c r="E11" s="195"/>
      <c r="F11" s="195"/>
      <c r="G11" s="195"/>
    </row>
    <row r="12" spans="1:7" ht="24.95" customHeight="1">
      <c r="A12" s="198" t="s">
        <v>724</v>
      </c>
      <c r="B12" s="198"/>
      <c r="C12" s="198"/>
      <c r="D12" s="198"/>
    </row>
    <row r="13" spans="1:7" ht="24.95" customHeight="1" thickBot="1">
      <c r="A13" s="198"/>
      <c r="B13" s="198"/>
      <c r="C13" s="198"/>
      <c r="D13" s="198"/>
    </row>
    <row r="14" spans="1:7" ht="20.100000000000001" customHeight="1" thickBot="1">
      <c r="A14" s="199" t="s">
        <v>725</v>
      </c>
      <c r="B14" s="199"/>
      <c r="C14" s="199"/>
      <c r="D14" s="199"/>
      <c r="F14" s="200" t="s">
        <v>726</v>
      </c>
      <c r="G14" s="201"/>
    </row>
    <row r="15" spans="1:7" ht="15.75" thickBot="1">
      <c r="A15" s="191" t="s">
        <v>727</v>
      </c>
      <c r="B15" s="192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06" t="s">
        <v>686</v>
      </c>
      <c r="B16" s="207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08" t="s">
        <v>688</v>
      </c>
      <c r="B17" s="209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8" t="s">
        <v>690</v>
      </c>
      <c r="B18" s="209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10" t="s">
        <v>692</v>
      </c>
      <c r="B19" s="211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12" t="s">
        <v>732</v>
      </c>
      <c r="B20" s="213"/>
      <c r="C20" s="214"/>
      <c r="D20" s="76">
        <f>SUM(D16:D19)</f>
        <v>4.7700000000000006E-2</v>
      </c>
      <c r="F20" s="205"/>
      <c r="G20" s="205"/>
    </row>
    <row r="21" spans="1:7">
      <c r="A21" s="206" t="s">
        <v>694</v>
      </c>
      <c r="B21" s="207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20" t="s">
        <v>695</v>
      </c>
      <c r="B22" s="221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22" t="s">
        <v>733</v>
      </c>
      <c r="B23" s="82" t="s">
        <v>734</v>
      </c>
      <c r="C23" s="223" t="s">
        <v>696</v>
      </c>
      <c r="D23" s="65">
        <v>6.4999999999999997E-3</v>
      </c>
      <c r="F23" s="202" t="s">
        <v>735</v>
      </c>
      <c r="G23" s="203"/>
    </row>
    <row r="24" spans="1:7">
      <c r="A24" s="222"/>
      <c r="B24" s="83" t="s">
        <v>736</v>
      </c>
      <c r="C24" s="224"/>
      <c r="D24" s="69">
        <v>0.03</v>
      </c>
      <c r="F24" s="202"/>
      <c r="G24" s="203"/>
    </row>
    <row r="25" spans="1:7">
      <c r="A25" s="222"/>
      <c r="B25" s="83" t="s">
        <v>737</v>
      </c>
      <c r="C25" s="224"/>
      <c r="D25" s="69">
        <v>0.05</v>
      </c>
      <c r="F25" s="202"/>
      <c r="G25" s="203"/>
    </row>
    <row r="26" spans="1:7" ht="15.75" thickBot="1">
      <c r="A26" s="222"/>
      <c r="B26" s="84" t="s">
        <v>697</v>
      </c>
      <c r="C26" s="225"/>
      <c r="D26" s="85">
        <v>4.4999999999999998E-2</v>
      </c>
      <c r="F26" s="202"/>
      <c r="G26" s="20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02"/>
      <c r="G27" s="203"/>
    </row>
    <row r="28" spans="1:7" ht="6.75" customHeight="1" thickBot="1">
      <c r="A28" s="204"/>
      <c r="B28" s="204"/>
      <c r="C28" s="204"/>
      <c r="D28" s="204"/>
      <c r="F28" s="205"/>
      <c r="G28" s="205"/>
    </row>
    <row r="29" spans="1:7" ht="15.75" thickBot="1">
      <c r="A29" s="215" t="s">
        <v>739</v>
      </c>
      <c r="B29" s="216"/>
      <c r="C29" s="217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18" t="s">
        <v>740</v>
      </c>
      <c r="B31" s="218"/>
      <c r="C31" s="218"/>
    </row>
    <row r="32" spans="1:7" ht="20.100000000000001" customHeight="1">
      <c r="A32" s="219" t="s">
        <v>741</v>
      </c>
      <c r="B32" s="219"/>
      <c r="C32" s="219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2022-11-07T14:15:40Z</dcterms:modified>
</cp:coreProperties>
</file>